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defaultThemeVersion="124226"/>
  <mc:AlternateContent xmlns:mc="http://schemas.openxmlformats.org/markup-compatibility/2006">
    <mc:Choice Requires="x15">
      <x15ac:absPath xmlns:x15ac="http://schemas.microsoft.com/office/spreadsheetml/2010/11/ac" url="C:\Users\jsantisj\Documents\SEGUIMIENTO PMXP\"/>
    </mc:Choice>
  </mc:AlternateContent>
  <xr:revisionPtr revIDLastSave="0" documentId="8_{CFCE2122-08EB-4F9B-80B3-7A1DFA19993A}" xr6:coauthVersionLast="36" xr6:coauthVersionMax="36" xr10:uidLastSave="{00000000-0000-0000-0000-000000000000}"/>
  <bookViews>
    <workbookView xWindow="0" yWindow="0" windowWidth="28800" windowHeight="12105" xr2:uid="{00000000-000D-0000-FFFF-FFFF00000000}"/>
  </bookViews>
  <sheets>
    <sheet name="PM" sheetId="1" r:id="rId1"/>
    <sheet name="Hoja1" sheetId="4" r:id="rId2"/>
    <sheet name="Control" sheetId="3" state="hidden" r:id="rId3"/>
  </sheets>
  <definedNames>
    <definedName name="_xlnm._FilterDatabase" localSheetId="0" hidden="1">PM!$AR$1:$AR$166</definedName>
    <definedName name="ESTADO">#REF!</definedName>
    <definedName name="FUENTE">#REF!</definedName>
    <definedName name="FUENTES">#REF!</definedName>
    <definedName name="FUENTES1">#REF!</definedName>
    <definedName name="FUENTES2">#REF!</definedName>
    <definedName name="RESPONSABLE">#REF!</definedName>
    <definedName name="TIPO">#REF!</definedName>
  </definedNames>
  <calcPr calcId="191029"/>
</workbook>
</file>

<file path=xl/calcChain.xml><?xml version="1.0" encoding="utf-8"?>
<calcChain xmlns="http://schemas.openxmlformats.org/spreadsheetml/2006/main">
  <c r="P23" i="4" l="1"/>
  <c r="T23" i="4"/>
  <c r="O23" i="4"/>
  <c r="N23" i="4"/>
  <c r="Q23" i="4"/>
  <c r="R23" i="4"/>
  <c r="S23" i="4"/>
  <c r="AV162" i="1" l="1"/>
  <c r="H23" i="4" l="1"/>
  <c r="I23" i="4"/>
  <c r="J22" i="4"/>
  <c r="G22" i="4"/>
  <c r="G23" i="4" s="1"/>
  <c r="F22" i="4"/>
  <c r="F23" i="4" s="1"/>
  <c r="J23" i="4" l="1"/>
  <c r="S29" i="4"/>
  <c r="AN162" i="1"/>
  <c r="A9" i="1" l="1"/>
  <c r="A10" i="1" s="1"/>
  <c r="A11" i="1" s="1"/>
  <c r="A14" i="1" s="1"/>
  <c r="A16" i="1" l="1"/>
  <c r="A20" i="1" s="1"/>
  <c r="A22" i="1" s="1"/>
  <c r="A31" i="1" s="1"/>
  <c r="X162" i="1"/>
  <c r="AF162" i="1"/>
  <c r="A32" i="1" l="1"/>
  <c r="A33" i="1" s="1"/>
  <c r="A34" i="1" s="1"/>
  <c r="A35" i="1" s="1"/>
  <c r="A36" i="1" s="1"/>
  <c r="A37" i="1" s="1"/>
  <c r="A39" i="1" s="1"/>
  <c r="A40" i="1" s="1"/>
  <c r="A41" i="1" s="1"/>
  <c r="A42" i="1" s="1"/>
  <c r="A43" i="1" s="1"/>
  <c r="A48" i="1" s="1"/>
  <c r="A49" i="1" s="1"/>
  <c r="A50" i="1" s="1"/>
  <c r="A51" i="1" s="1"/>
  <c r="A52" i="1" s="1"/>
  <c r="A57" i="1" s="1"/>
  <c r="A60" i="1" s="1"/>
  <c r="A63" i="1" s="1"/>
  <c r="A64" i="1" s="1"/>
  <c r="A66" i="1" l="1"/>
  <c r="A70" i="1" l="1"/>
  <c r="A73" i="1" s="1"/>
  <c r="A75" i="1" s="1"/>
  <c r="A76" i="1" s="1"/>
  <c r="A77" i="1" s="1"/>
  <c r="A79" i="1" s="1"/>
  <c r="A80" i="1" s="1"/>
  <c r="A81" i="1" s="1"/>
  <c r="A82" i="1" s="1"/>
  <c r="A85" i="1" s="1"/>
  <c r="A86" i="1" s="1"/>
  <c r="A90" i="1" s="1"/>
  <c r="A91" i="1" s="1"/>
  <c r="A92" i="1" s="1"/>
  <c r="A93" i="1" s="1"/>
  <c r="A97" i="1" s="1"/>
  <c r="A98" i="1" s="1"/>
  <c r="A99" i="1" s="1"/>
  <c r="A100" i="1" s="1"/>
  <c r="A102" i="1" s="1"/>
  <c r="A103" i="1" s="1"/>
  <c r="A107" i="1" s="1"/>
  <c r="A108" i="1" s="1"/>
  <c r="A110" i="1" s="1"/>
  <c r="A112" i="1" s="1"/>
  <c r="A113" i="1" l="1"/>
  <c r="A115" i="1" l="1"/>
  <c r="A117" i="1" l="1"/>
  <c r="A118" i="1" l="1"/>
  <c r="A123" i="1" s="1"/>
  <c r="A129" i="1" l="1"/>
  <c r="A130" i="1" s="1"/>
  <c r="A131" i="1" s="1"/>
  <c r="A132" i="1" s="1"/>
  <c r="A135" i="1" s="1"/>
  <c r="A137" i="1" s="1"/>
  <c r="A142" i="1" s="1"/>
  <c r="A145" i="1" s="1"/>
  <c r="A149" i="1" s="1"/>
  <c r="A152" i="1" s="1"/>
  <c r="A153" i="1" s="1"/>
  <c r="A154" i="1" s="1"/>
  <c r="A157" i="1" s="1"/>
  <c r="A158" i="1" s="1"/>
  <c r="A15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lnavasp</author>
    <author>Esperanza Peña Quintero</author>
    <author>user</author>
    <author>Luis Jorge Rosso Suescun</author>
  </authors>
  <commentList>
    <comment ref="C6" authorId="0" shapeId="0" xr:uid="{00000000-0006-0000-0000-000001000000}">
      <text>
        <r>
          <rPr>
            <sz val="8"/>
            <color indexed="81"/>
            <rFont val="Tahoma"/>
            <family val="2"/>
          </rPr>
          <t>Fecha en la que se reporta el hallazgo, no conformidad o acción de mejora.</t>
        </r>
      </text>
    </comment>
    <comment ref="F6" authorId="0" shapeId="0" xr:uid="{00000000-0006-0000-0000-000002000000}">
      <text>
        <r>
          <rPr>
            <sz val="8"/>
            <color indexed="81"/>
            <rFont val="Tahoma"/>
            <family val="2"/>
          </rPr>
          <t>Relacione el procesos al cual se va a asignar el hallazgo, no conformidad o acción de mejora.</t>
        </r>
      </text>
    </comment>
    <comment ref="H6" authorId="0" shapeId="0" xr:uid="{00000000-0006-0000-0000-000003000000}">
      <text>
        <r>
          <rPr>
            <sz val="8"/>
            <color indexed="81"/>
            <rFont val="Tahoma"/>
            <family val="2"/>
          </rPr>
          <t>Describa de forma clara y completa el hallazgo, no conformidad o acción de mejora.</t>
        </r>
      </text>
    </comment>
    <comment ref="I6" authorId="1" shapeId="0" xr:uid="{00000000-0006-0000-0000-000004000000}">
      <text>
        <r>
          <rPr>
            <sz val="9"/>
            <color indexed="81"/>
            <rFont val="Tahoma"/>
            <family val="2"/>
          </rPr>
          <t>Realice un adecuado análisis para determinar la causa raíz que origina el hallazgo o no conformidad, a través de las diferentes técnicas y metodologías existentes (Los 5 ¿por qué?, Diagrama de espina de pescado de causa y efecto, lluvia de ideas aplicando los 6 Ms, entre otras.</t>
        </r>
      </text>
    </comment>
    <comment ref="J6" authorId="0" shapeId="0" xr:uid="{00000000-0006-0000-0000-000005000000}">
      <text>
        <r>
          <rPr>
            <sz val="8"/>
            <color indexed="81"/>
            <rFont val="Tahoma"/>
            <family val="2"/>
          </rPr>
          <t>Describa la acción(es) que se llevara(n) a cabo para eliminar la causa raíz del hallazgo.</t>
        </r>
      </text>
    </comment>
    <comment ref="Q6" authorId="0" shapeId="0" xr:uid="{00000000-0006-0000-0000-000006000000}">
      <text>
        <r>
          <rPr>
            <sz val="8"/>
            <color indexed="81"/>
            <rFont val="Tahoma"/>
            <family val="2"/>
          </rPr>
          <t>Relacione el cargo responsable de ejecutar la acción.</t>
        </r>
      </text>
    </comment>
    <comment ref="R6" authorId="0" shapeId="0" xr:uid="{00000000-0006-0000-0000-000007000000}">
      <text>
        <r>
          <rPr>
            <sz val="8"/>
            <color indexed="81"/>
            <rFont val="Tahoma"/>
            <family val="2"/>
          </rPr>
          <t>Producto o resultado esperado de la(s) acción(es).</t>
        </r>
      </text>
    </comment>
    <comment ref="S6" authorId="0" shapeId="0" xr:uid="{00000000-0006-0000-0000-000008000000}">
      <text>
        <r>
          <rPr>
            <sz val="8"/>
            <color indexed="81"/>
            <rFont val="Tahoma"/>
            <family val="2"/>
          </rPr>
          <t>Medición del Resultado o Producto</t>
        </r>
      </text>
    </comment>
    <comment ref="T6" authorId="0" shapeId="0" xr:uid="{00000000-0006-0000-0000-000009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U6" authorId="0" shapeId="0" xr:uid="{00000000-0006-0000-0000-00000A000000}">
      <text>
        <r>
          <rPr>
            <sz val="8"/>
            <color indexed="81"/>
            <rFont val="Tahoma"/>
            <family val="2"/>
          </rPr>
          <t>Indique el No. de Seguimiento.
1. Marzo
2. Junio
3. Septiembre
4. Diciembre</t>
        </r>
      </text>
    </comment>
    <comment ref="AB6" authorId="0" shapeId="0" xr:uid="{00000000-0006-0000-0000-00000B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C6" authorId="0" shapeId="0" xr:uid="{00000000-0006-0000-0000-00000C000000}">
      <text>
        <r>
          <rPr>
            <sz val="8"/>
            <color indexed="81"/>
            <rFont val="Tahoma"/>
            <family val="2"/>
          </rPr>
          <t>Indique el No. de Seguimiento.
1. Marzo
2. Junio
3. Septiembre
4. Diciembre</t>
        </r>
      </text>
    </comment>
    <comment ref="AJ6" authorId="0" shapeId="0" xr:uid="{00000000-0006-0000-0000-00000D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K6" authorId="0" shapeId="0" xr:uid="{00000000-0006-0000-0000-00000E000000}">
      <text>
        <r>
          <rPr>
            <sz val="8"/>
            <color indexed="81"/>
            <rFont val="Tahoma"/>
            <family val="2"/>
          </rPr>
          <t>Indique el No. de Seguimiento.
1. Marzo
2. Junio
3. Septiembre
4. Diciembre</t>
        </r>
      </text>
    </comment>
    <comment ref="AR6" authorId="0" shapeId="0" xr:uid="{00000000-0006-0000-0000-00000F000000}">
      <text>
        <r>
          <rPr>
            <sz val="8"/>
            <color indexed="81"/>
            <rFont val="Tahoma"/>
            <family val="2"/>
          </rPr>
          <t xml:space="preserve">Avance de la acción.
- </t>
        </r>
        <r>
          <rPr>
            <b/>
            <sz val="8"/>
            <color indexed="81"/>
            <rFont val="Tahoma"/>
            <family val="2"/>
          </rPr>
          <t>Abierta</t>
        </r>
        <r>
          <rPr>
            <sz val="8"/>
            <color indexed="81"/>
            <rFont val="Tahoma"/>
            <family val="2"/>
          </rPr>
          <t xml:space="preserve">: Si se encuentra en ejecución y sus fechas son vigentes.
- </t>
        </r>
        <r>
          <rPr>
            <b/>
            <sz val="8"/>
            <color indexed="81"/>
            <rFont val="Tahoma"/>
            <family val="2"/>
          </rPr>
          <t>Cerrada</t>
        </r>
        <r>
          <rPr>
            <sz val="8"/>
            <color indexed="81"/>
            <rFont val="Tahoma"/>
            <family val="2"/>
          </rPr>
          <t xml:space="preserve">: Si se dio cumplimiento a las acciones propuestas.
- </t>
        </r>
        <r>
          <rPr>
            <b/>
            <sz val="8"/>
            <color indexed="81"/>
            <rFont val="Tahoma"/>
            <family val="2"/>
          </rPr>
          <t>Vencida</t>
        </r>
        <r>
          <rPr>
            <sz val="8"/>
            <color indexed="81"/>
            <rFont val="Tahoma"/>
            <family val="2"/>
          </rPr>
          <t xml:space="preserve">: Si no se han realizado las actividades antes de la fecha de cierre.
</t>
        </r>
      </text>
    </comment>
    <comment ref="AS6" authorId="0" shapeId="0" xr:uid="{00000000-0006-0000-0000-000010000000}">
      <text>
        <r>
          <rPr>
            <sz val="8"/>
            <color indexed="81"/>
            <rFont val="Tahoma"/>
            <family val="2"/>
          </rPr>
          <t>Indique el No. de Seguimiento.
1. Marzo
2. Junio
3. Septiembre
4. Diciembre</t>
        </r>
      </text>
    </comment>
    <comment ref="U7" authorId="2" shapeId="0" xr:uid="{00000000-0006-0000-0000-000011000000}">
      <text>
        <r>
          <rPr>
            <b/>
            <sz val="9"/>
            <color indexed="81"/>
            <rFont val="Tahoma"/>
            <family val="2"/>
          </rPr>
          <t>user:</t>
        </r>
        <r>
          <rPr>
            <sz val="9"/>
            <color indexed="81"/>
            <rFont val="Tahoma"/>
            <family val="2"/>
          </rPr>
          <t xml:space="preserve">
Fecha del reporte del seguimiento</t>
        </r>
      </text>
    </comment>
    <comment ref="X7" authorId="0" shapeId="0" xr:uid="{00000000-0006-0000-0000-000012000000}">
      <text>
        <r>
          <rPr>
            <sz val="8"/>
            <color indexed="81"/>
            <rFont val="Tahoma"/>
            <family val="2"/>
          </rPr>
          <t>Porcentaje de avance de la acción, según el indicador establecido.</t>
        </r>
      </text>
    </comment>
    <comment ref="Y7" authorId="3" shapeId="0" xr:uid="{00000000-0006-0000-0000-000013000000}">
      <text>
        <r>
          <rPr>
            <sz val="9"/>
            <color indexed="81"/>
            <rFont val="Tahoma"/>
            <family val="2"/>
          </rPr>
          <t>Relacione acá la descripción cualitativa del avance.</t>
        </r>
      </text>
    </comment>
    <comment ref="AF7" authorId="0" shapeId="0" xr:uid="{00000000-0006-0000-0000-000014000000}">
      <text>
        <r>
          <rPr>
            <sz val="8"/>
            <color indexed="81"/>
            <rFont val="Tahoma"/>
            <family val="2"/>
          </rPr>
          <t>Porcentaje de avance de la acción, según el indicador establecido.</t>
        </r>
      </text>
    </comment>
    <comment ref="AG7" authorId="3" shapeId="0" xr:uid="{00000000-0006-0000-0000-000015000000}">
      <text>
        <r>
          <rPr>
            <sz val="9"/>
            <color indexed="81"/>
            <rFont val="Tahoma"/>
            <family val="2"/>
          </rPr>
          <t>Relacione acá la descripción cualitativa del avance.</t>
        </r>
      </text>
    </comment>
    <comment ref="AN7" authorId="0" shapeId="0" xr:uid="{00000000-0006-0000-0000-000016000000}">
      <text>
        <r>
          <rPr>
            <sz val="8"/>
            <color indexed="81"/>
            <rFont val="Tahoma"/>
            <family val="2"/>
          </rPr>
          <t>Porcentaje de avance de la acción, según el indicador establecido.</t>
        </r>
      </text>
    </comment>
    <comment ref="AO7" authorId="3" shapeId="0" xr:uid="{00000000-0006-0000-0000-000017000000}">
      <text>
        <r>
          <rPr>
            <sz val="9"/>
            <color indexed="81"/>
            <rFont val="Tahoma"/>
            <family val="2"/>
          </rPr>
          <t>Relacione acá la descripción cualitativa del avance.</t>
        </r>
      </text>
    </comment>
    <comment ref="AV7" authorId="0" shapeId="0" xr:uid="{00000000-0006-0000-0000-000018000000}">
      <text>
        <r>
          <rPr>
            <sz val="8"/>
            <color indexed="81"/>
            <rFont val="Tahoma"/>
            <family val="2"/>
          </rPr>
          <t>Porcentaje de avance de la acción, según el indicador establecido.</t>
        </r>
      </text>
    </comment>
    <comment ref="AW7" authorId="3" shapeId="0" xr:uid="{00000000-0006-0000-0000-000019000000}">
      <text>
        <r>
          <rPr>
            <sz val="9"/>
            <color indexed="81"/>
            <rFont val="Tahoma"/>
            <family val="2"/>
          </rPr>
          <t>Relacione acá la descripción cualitativa del avance.</t>
        </r>
      </text>
    </comment>
  </commentList>
</comments>
</file>

<file path=xl/sharedStrings.xml><?xml version="1.0" encoding="utf-8"?>
<sst xmlns="http://schemas.openxmlformats.org/spreadsheetml/2006/main" count="3295" uniqueCount="937">
  <si>
    <t xml:space="preserve">No. </t>
  </si>
  <si>
    <t>día</t>
  </si>
  <si>
    <t>mes</t>
  </si>
  <si>
    <t>año</t>
  </si>
  <si>
    <t xml:space="preserve">FECHA DE REPORTE </t>
  </si>
  <si>
    <t>FUENTE</t>
  </si>
  <si>
    <t>ACCIONES</t>
  </si>
  <si>
    <t>RESPONSABLE</t>
  </si>
  <si>
    <t>META</t>
  </si>
  <si>
    <t>FECHA DE INICIO DE LA ACCIÓN</t>
  </si>
  <si>
    <t xml:space="preserve">FECHA DE TERMINACIÓN DE LA ACCIÓN </t>
  </si>
  <si>
    <t xml:space="preserve">ESTADO </t>
  </si>
  <si>
    <t>DESCRIPCIÓN</t>
  </si>
  <si>
    <t>ELABORADO POR:</t>
  </si>
  <si>
    <t>FECHA</t>
  </si>
  <si>
    <t>REVISADO Y APROBADO POR:</t>
  </si>
  <si>
    <t>PROCESO</t>
  </si>
  <si>
    <t xml:space="preserve">INDICADOR </t>
  </si>
  <si>
    <t>PLAN DE MEJORAMIENTO</t>
  </si>
  <si>
    <t>CAUSAS</t>
  </si>
  <si>
    <t>CÓDIGO</t>
  </si>
  <si>
    <t>DESCRIPCIÓN DEL HALLAZGO</t>
  </si>
  <si>
    <t>Versión 2</t>
  </si>
  <si>
    <t>Página:1 de 2</t>
  </si>
  <si>
    <t>CONTROL DE CAMBIOS</t>
  </si>
  <si>
    <t>Versión</t>
  </si>
  <si>
    <t>Fecha</t>
  </si>
  <si>
    <t>Descripción de la modificación</t>
  </si>
  <si>
    <t>Documento original.</t>
  </si>
  <si>
    <t>ESTANDARIZADO POR:</t>
  </si>
  <si>
    <r>
      <rPr>
        <b/>
        <sz val="10"/>
        <color indexed="8"/>
        <rFont val="Arial"/>
        <family val="2"/>
      </rPr>
      <t xml:space="preserve">José Ramón Santis Jiménez
</t>
    </r>
    <r>
      <rPr>
        <sz val="10"/>
        <color indexed="8"/>
        <rFont val="Arial"/>
        <family val="2"/>
      </rPr>
      <t>Contratista Oficina de Control Interno</t>
    </r>
  </si>
  <si>
    <r>
      <rPr>
        <b/>
        <sz val="10"/>
        <color indexed="8"/>
        <rFont val="Arial"/>
        <family val="2"/>
      </rPr>
      <t>Esperanza Peña Quintero</t>
    </r>
    <r>
      <rPr>
        <sz val="10"/>
        <color indexed="8"/>
        <rFont val="Arial"/>
        <family val="2"/>
      </rPr>
      <t xml:space="preserve">
Contratista Subgerencia de Planeación y Administración de Proyectos</t>
    </r>
  </si>
  <si>
    <r>
      <rPr>
        <b/>
        <sz val="10"/>
        <color indexed="8"/>
        <rFont val="Arial"/>
        <family val="2"/>
      </rPr>
      <t xml:space="preserve">Janeth Villalba Mahecha
</t>
    </r>
    <r>
      <rPr>
        <sz val="10"/>
        <color indexed="8"/>
        <rFont val="Arial"/>
        <family val="2"/>
      </rPr>
      <t>Jefe Oficina de Control Interno</t>
    </r>
  </si>
  <si>
    <t>Inclusión del campo "Causas" y ajuste del código de FT-ES-ACPM-02 a FT-32, según GI-02 Guía para elaboración y actualización de documentos.</t>
  </si>
  <si>
    <t>Código: FT-32</t>
  </si>
  <si>
    <t xml:space="preserve">Fecha: 02/12/2019 </t>
  </si>
  <si>
    <t>Gestión Financiera</t>
  </si>
  <si>
    <t>Auditoría Interna de Control Interno</t>
  </si>
  <si>
    <t>Gestión Documental</t>
  </si>
  <si>
    <t>Gestión de Talento Humano</t>
  </si>
  <si>
    <t>Comercialización</t>
  </si>
  <si>
    <t>Formulación de Instrumentos</t>
  </si>
  <si>
    <t>EP-004</t>
  </si>
  <si>
    <t xml:space="preserve">Ejecución de Proyectos </t>
  </si>
  <si>
    <t>Solicitar el acompañamiento de la Subgerencia de Gestión Corporativa, con el fin de identificar una herramienta que permita referenciar la información presupuestal para todos los proyectos de manera actualizada, coherente y precisa, garantizando el cumplimiento de los procedimientos y la normatividad aplicable.</t>
  </si>
  <si>
    <t>Diferencias entre el presupuesto inicial del proyecto y el presupuesto estimado una vez presentados los estudios de diseños de la empresa contratada para este propósito.</t>
  </si>
  <si>
    <t>Subgerente de Desarrollo de Proyectos</t>
  </si>
  <si>
    <t>1 herramienta identificada en operación</t>
  </si>
  <si>
    <t>Subgerente de Gestión Inmobiliaria</t>
  </si>
  <si>
    <t>Estructuración de procesos de contratación utilizando presupuestos basados en indicadores que pueden generar diferencias entre el presupuesto inicial y el presupuesto final.
Falta de oportunidad en la revisión y seguimiento de los componentes críticos dentro de los entregables de contratos de Estudios y diseños.
Presupuesto estructurado con indicadores cuyo contenido corresponda a proyectos disímiles del objeto a contratar.</t>
  </si>
  <si>
    <t xml:space="preserve"> A la fecha no se evidencia el traslado de 77 Vías y Zonas Cesión que se encuentran en el inventario de la Empresa de Renovación y Desarrollo Urbano de Bogotá. </t>
  </si>
  <si>
    <t>% 
AVANCE</t>
  </si>
  <si>
    <t xml:space="preserve">Porcentaje de Avance </t>
  </si>
  <si>
    <t>Evaluación Financiera de Proyectos</t>
  </si>
  <si>
    <t>Gestión de Grupos de Interés</t>
  </si>
  <si>
    <t>No aplica por tratarse de una oportunidad de mejora.</t>
  </si>
  <si>
    <t>GD-004</t>
  </si>
  <si>
    <t>Adelantar acciones de revisión y monitoreo de los procedimientos, manuales, guías, instructivos, formatos, protocolos, y en general todos los documentos que conforman el proceso de Gestión Documental, a fin de contar con las herramientas actualizadas y necesarias que faciliten el cumplimiento de los objetivos propuestos.</t>
  </si>
  <si>
    <t>Líder del Proceso de Gestión Documental</t>
  </si>
  <si>
    <t>EFP-009</t>
  </si>
  <si>
    <t>Por no movimiento de los recursos dispuestos en los patrimonios autónomos de algunos proyectos.
Se evidencia que en el mes de febrero los Patrimonios Autónomos de Restrepo, Olivos, Calle 26 y Villa Javier, no poseen movimiento de pago a proveedores, donde Restrepo y Olivos se encuentran con un saldo de $0, Calle 26 obtuvo una pérdida de $9.774.579.38, y Villa Javier una pérdida de $13.475.430.72, correspondiente a la disminución del valor razonable.</t>
  </si>
  <si>
    <t>Gestionar el proceso de liquidación Restrepo, Villa Javier, Cruces, Olivos y Calle 26.</t>
  </si>
  <si>
    <t>Coordinador de Fiducias</t>
  </si>
  <si>
    <t>5 liquidaciones de fideicomisos gestionadas</t>
  </si>
  <si>
    <t xml:space="preserve"># de liquidaciones gestionadas / 5 patrimonios por liquidar </t>
  </si>
  <si>
    <t>Evaluación y Seguimiento</t>
  </si>
  <si>
    <t>Auditoría Externa</t>
  </si>
  <si>
    <t>ES-2021-007</t>
  </si>
  <si>
    <t>Jefe Oficina de Control Interno</t>
  </si>
  <si>
    <t xml:space="preserve">Dentro de los documentos asociados a la Oficina de Control Interno de la ERU no se evidenció una adopción formal de un documento que contenga el Programa de aseguramiento y mejora de la calidad, en el que se incluyan las condiciones, criterios, tiempos y que permita una evaluación del cumplimiento de las normas y de la eficiencia y efectividad de la actividad de la auditoría interna en cumplimiento de lo señalado en las NIAI 1300: El Director Ejecutivo de Auditoría debe desarrollar y mantener un programa de aseguramiento y mejora de la calidad que cubra todos los aspectos de la actividad de auditoría interna; NIAI 1311: Las evaluaciones internas deben incluir:
El seguimiento continuo del desempeño de la actividad de auditoría interna,
Autoevaluaciones periódicas o evaluaciones por parte de otras personas dentro de la organización con conocimientos suficientes de las prácticas de auditoría interna.
Y NIAI 1312: Deben realizarse evaluaciones externas al menos una vez cada cinco años por un evaluador o equipo de evaluación cualificado e independiente, proveniente de fuera de la organización. El Director Ejecutivo de Auditoría debe tratar con el Consejo:
La forma y frecuencia de las evaluaciones externas.
Las cualificaciones e independencia del evaluador o equipo de evaluación externo, incluyendo cualquier conflicto de intereses potencial. </t>
  </si>
  <si>
    <t>El Programa de aseguramiento y mejora de la calidad, no se ha documentado porque al no ser un requerimiento de MIPG y/o de la ISO, no se había considerado su implementación, y si bien la Norma Internacional lo solicita se estaba desarrollando el Plan de su implementación.</t>
  </si>
  <si>
    <t>Revisar, ajustar y presentar la propuesta de Programa de Aseguramiento y Mejora de la Calidad de la Auditoría Interna en sesión del Comité de Coordinación de Control Interno de la Empresa</t>
  </si>
  <si>
    <t>Propuesta del Programa de Aseguramiento y Mejora de la Calidad al CICCI</t>
  </si>
  <si>
    <t>EFP-2021-013</t>
  </si>
  <si>
    <t>Solicitud y protocolos definidos para la solicitud de información a las Fiduciarias
Considerando que en entrevista realizada el día martes 10 de agosto de 2021, (ver papeles de trabajo de la auditoria) el área auditada manifestó que distintas dependencias de la Empresa solicitan información directamente a las Fiduciarias, es recomendable que periódicamente se recuerde a los jefes de área (en particular cada vez que se presente rotación de personal directivo) los procedimientos, protocolos de interacción y flujos de información definidos en los manuales operativos acordados con las fiduciarias vigentes.
Lo señalado, con el fin que las dependencias de la Empresa apliquen los mecanismos definidos para estos casos y así evitar que se generen reprocesos de solicitudes de información a las Fiduciarias, se eviten solicitudes reiterativas, duplicadas o contradictorias y, se logre un oportuno y eficiente flujo de reportes e información.</t>
  </si>
  <si>
    <t>Realizar la socialización de los manuales de operativo a las partes interesadas.</t>
  </si>
  <si>
    <t># Manuales operativos actualizados / # de Fiduciarias</t>
  </si>
  <si>
    <t>100% Manuales operativos de las Fiduciarias actualizados</t>
  </si>
  <si>
    <t>EFP-2021-014</t>
  </si>
  <si>
    <t>EFP-2021-015</t>
  </si>
  <si>
    <t>Remitir a la Oficina de Control Interno, documento en el que se comunican los controles establecidos para el reporte de información en SIVICOF, con las evidencias respectivas.</t>
  </si>
  <si>
    <t>Perfeccionamiento legal de los documentos aportados
Se determina que, de manera general, en los documentos legales que conforman los Patrimonios autónomos se omiten requisitos, como se evidencia en los otrosíes y actas donde no se configura el perfeccionamiento o aceptación de estos mediante la suscripción o firma, contrario a lo solicitado en el Código General del Proceso y en el artículo 41 de la Ley 80 de 1993, toda vez que el acta se firma para constatar la aprobación de la misma y, de hecho, al faltar este requisito se podría alegar la falta de legitimidad del documento.</t>
  </si>
  <si>
    <t>Gestión de TIC</t>
  </si>
  <si>
    <t>100% de Socialización de manuales operativos a partes interesadas</t>
  </si>
  <si>
    <r>
      <t xml:space="preserve">No existían controles que evitaran las inconsistencias en el reporte de información a SIVICOF, los cuales fueron documentados en el procedimiento </t>
    </r>
    <r>
      <rPr>
        <b/>
        <sz val="10"/>
        <rFont val="Arial"/>
        <family val="2"/>
      </rPr>
      <t>PD-74 Constitución y seguimiento a esquemas fiduciarios</t>
    </r>
    <r>
      <rPr>
        <sz val="10"/>
        <rFont val="Arial"/>
        <family val="2"/>
      </rPr>
      <t xml:space="preserve"> en su versión 2 del 15/01/2021, los cuales quedaron así "Verificar que la información a reportar sea revisada previamente por un administrador financiero, distinto a quien la produce." y a partir de ese momento, no se han vuelto a presentar.</t>
    </r>
  </si>
  <si>
    <t>Un memorando radicado a la Oficina de Control Interno, informando los controles y evidencias de los mismos.</t>
  </si>
  <si>
    <t>Desconocimiento de los protocolos establecidos para la solicitud de información a las Fiduciarias.</t>
  </si>
  <si>
    <t>Realizar la actualización de los manuales operativos de los fideicomisos.</t>
  </si>
  <si>
    <t>Falencias en la legalización de los documentos que conforman los patrimonios autónomos.</t>
  </si>
  <si>
    <t>Incluir en la socialización de los manuales operativos, un punto en el que se resalte la obligación de suscribir oportunamente los documentos legales de los patrimonios autónomos.</t>
  </si>
  <si>
    <t>SEGUIMIENTO No. _1_ A Enero - Marzo</t>
  </si>
  <si>
    <t>SEGUIMIENTO No. _2_ Abril - Junio</t>
  </si>
  <si>
    <t>SEGUIMIENTO No. _3_ Julio - Septiembre</t>
  </si>
  <si>
    <t>SEGUIMIENTO No. _4_Octubre - Diciembre</t>
  </si>
  <si>
    <t>EP-2022-001</t>
  </si>
  <si>
    <t>Subgerente de Desarrollo de Proyectos y Equipo de Trabajo</t>
  </si>
  <si>
    <t>EP-2022-002</t>
  </si>
  <si>
    <t>No se encuentra evidencia de que esté implementado e identificado el requisito de diseño y desarrollo de los productos y servicios dentro del proceso de ejecución de proyectos, entendiendo como parte fundamental del despliegue de las actividades, considerando que existen otras partes interesadas para lograr dar aprobación y validación de los diseños solicitadas.</t>
  </si>
  <si>
    <t>Gestión Predial y Social</t>
  </si>
  <si>
    <t>GPS-2022-005</t>
  </si>
  <si>
    <t>Documentación ilegible.</t>
  </si>
  <si>
    <t>Expedientes digitales de los Proyectos Voto Nacional y San Bernardo actualizados / Total de Expedientes de los Proyectos Voto Nacional y San Bernardo</t>
  </si>
  <si>
    <t>Subgerente de Gestión Urbana y Equipo de Trabajo</t>
  </si>
  <si>
    <t>Subgerente de Gestión Corporativa - Equipo de Trabajo</t>
  </si>
  <si>
    <t>GTH-2022-002</t>
  </si>
  <si>
    <t>No se evidencia que se haya logrado determinar métodos para la verificación de la eficacia de la capacitación brindada al persona.</t>
  </si>
  <si>
    <t>Realizar seguimiento a la verificación de la eficacia (trimestral).</t>
  </si>
  <si>
    <t>3 seguimientos a la verificación de la eficacia</t>
  </si>
  <si>
    <t># de seguimientos ejecutados en el 2022 / # seguimientos programados en el 2022</t>
  </si>
  <si>
    <t>AC-2022-001</t>
  </si>
  <si>
    <t>Atención al Ciudadano</t>
  </si>
  <si>
    <t>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Garantizar que se logra determinar el criterio de evaluación de la satisfacción de los usuarios para lograr asegurar verificación estandarizada basado en procedimiento establecido.</t>
  </si>
  <si>
    <t>Jefe Oficina de Gestión Social y Equipo de Trabajo</t>
  </si>
  <si>
    <t>Socializaciones realizadas a partes interesadas / Socializaciones programadas</t>
  </si>
  <si>
    <t>Información suministrada a SIVICOF Patrimonio Autónomo Subordinado Plaza de la Hoja con corte a 31 marzo de 2020 – Formatos CBN-1098 y CBN-1109
En la revisión efectuada, se evidenció una diferencia con los egresos reportados en el formato CBN-1098 frente a lo registrado en el formato CBN-1109 que, constatado con la Subgerencia de Gestión Inmobiliaria, presenta una diferencia por valor de $7.723.375,83. En respuesta enviada por la Subgerencia de Gestión Inmobiliaria, se cita que el valor no fue reportado por: “…esta partida se dejó de reportar por la operatividad que se maneja en la información que se recibe de Fiduciaria Colpatria, omitiendo unos registros al copiar la información al formato correspondiente. Aunque se cuenten con controles internos para el cruce de esta información, por tal razón, es lógico reconocer o aceptar que siempre habrá riesgos operativos negativos, que se pueden concretar en situaciones como las que hoy son objeto de su Auditoría…” (SIC)
Es importante mencionar que la información remitida a la Contraloría está regida por la Resolución 011 de 2014 “Por medio de la cual se prescriben los métodos y se establece la forma, términos y procedimientos para la rendición de la cuenta y presentación de informes, se reglamente su revisión y se unifica la información que se presenta a la Contraloría de Bogotá D.C. y se dictan otras disposiciones” y que en su Artículo 34 menciona “Causales de Sanción. La Contraloría de Bogotá D.C., podrá, según el caso, imponer o solicitar a la autoridad competente la aplicación de sanciones a los responsables… PARAGRAFO. Se entenderá por no presentada la cuenta o informe, cuando no cumplan con los aspectos de presentación, forma, términos, contenido y firma digital…” (Subrayado fuera de texto).
De igual forma, la resolución menciona en el Artículo 6° “…Responsable de rendir la cuenta. El Jefe o representante legal de la entidad u organismo Público…” por tal motivo, es importante tener en cuenta las posibles implicaciones (Ley 42 de 1993) que pueden surgir al presentar información que no concuerde con los datos reales teniendo en cuenta que el responsable del reporte de la información es el Gerente General de la Empresa.</t>
  </si>
  <si>
    <t>Propuesta del Programa de Aseguramiento y Mejora de la Calidad presentado al CICCI</t>
  </si>
  <si>
    <t>100 % Expedientes digitales de los Proyectos Voto Nacional y San Bernardo ajustados.</t>
  </si>
  <si>
    <t>Aunque se cuenta con el procedimiento de Diseño y desarrollo que da cumplimiento al requisito de diseño y desarrollo el mismo no obedece a la actualidad del proceso.
Actualmente se está adelantando la reestructuración de la documentación que conforma el proceso.
Falta de claridad en la definición del alcance del numeral para dar cumplimiento al requisito en la operación del proceso.
Aunque ya se había identificado la aplicación del requisito el mismo no se relaciono en la caracterización del proceso.</t>
  </si>
  <si>
    <t>Grupo de Archivo de la Oficina de Gestión Social</t>
  </si>
  <si>
    <t>Revisar los expedientes digitales VS los expedientes físicos para realizar los ajustes en los documentos ilegibles a los que hubiere lugar.</t>
  </si>
  <si>
    <t>Debilidad en la aplicación de instrumentos o herramientas que evalúen la eficacia de las capacitaciones realizadas.
Desconocimiento de los formatos vigentes para la ejecución del proceso.
Formatos que no atienden la realidad del proceso ( formatos físicos).</t>
  </si>
  <si>
    <t>Gestión Contractual</t>
  </si>
  <si>
    <t>Se presentan dificultades durante la ejecución de los proyectos, lo cual al final generan demoras en las entregas de las áreas de cesión a las entidades competentes.
Demoras en el recibo de las zonas de cesión a cargo de las entidades competentes.</t>
  </si>
  <si>
    <t>Plan de acción</t>
  </si>
  <si>
    <t>Definir un plan de acción y realizar el seguimiento al avance en la gestión de las actividades para las entregas de las áreas de cesión a las Entidades competentes.</t>
  </si>
  <si>
    <t>CO-2022-007</t>
  </si>
  <si>
    <t>CO-2022-009</t>
  </si>
  <si>
    <t>NC 10 Gestión de Riesgos. Riesgos de declaración de nuevos hallazgos por parte de la Contraloría de Bogotá u otros Entes Externos de Control y reiteración de observaciones de Auditorías Internas realizadas
Riesgo de formulación nuevos hallazgos por parte de la Contraloría de Bogotá u otros Entes Externos de Control y reiteración de observaciones de Auditorías Internas realizadas.
La Empresa continúa sin estructurar con éxito y materializar el Proyecto Centro Comercial Mayorista San Victorino, exponiéndose a nuevos hallazgos de auditoría por la misma situación, toda vez que las acciones adelantadas no han sido efectivas para estructurar un proceso que permita concretar el proyecto por el cual se transfirieron estos predios a la Empresa y se han adelantado proyectos temporales que no son el objetivo que se busca.</t>
  </si>
  <si>
    <t>Retrasos en la toma de decisiones para la definición del documento definitivo de la estructuración del proceso debido a cambios en la metodología y la participación de diferentes actores en el proceso.</t>
  </si>
  <si>
    <t>Gerente de Estructuración</t>
  </si>
  <si>
    <t>No existe un plazo establecido entre la aprobación de una contratación y el perfeccionamiento de la misma, los trámites de revisión y elaboración de los documentos precontractuales surten revisiones al interior de la Empresa de los cuales surgen ajustes que deben realizarse en un tiempo indeterminado. Por otra lado, existió demora por parte del Contratista en el cumplimiento y aporte de la documentación necesaria para el perfeccionamiento e inicio del contrato.</t>
  </si>
  <si>
    <t>Seguir asistiendo, convocar o participar en mesas de trabajo y rondas de socialización con los actores y grupos de interés de modo que se atiendan (en la medida de lo posible) los requerimientos y necesidades identificadas, de modo tal que se incorporen todas aquellas variables y condiciones que permitan el éxito del proceso de estructuración que se esta adelantando.</t>
  </si>
  <si>
    <t>NC 8: Dilación y retardos tiempos inicio efectivo del contrato de arrendamiento. 
Conforme las evidencias, se presenta un período de cinco (5) meses entre los tiempos de recepción de la oferta de Titán Group y el inicio efectivo del contrato de arrendamiento; más aún conforme al mecanismo de contratación directa utilizado y el no disponer de los ingresos de los meses desde febrero a abril y primera quincena de mayo de 2021.</t>
  </si>
  <si>
    <t>Realizar una mesa de trabajo con la Dirección de Gestión Contractual para conocer y acordar las gestiones a tener en cuenta para agilizar los trámite contractuales de la modalidad de contratación directa.</t>
  </si>
  <si>
    <t>Acta de reunión en la que se registre las gestiones a tener en cuenta para agilizar los trámites contractuales de la modalidad de contratación directa.</t>
  </si>
  <si>
    <t>ES-2022-003</t>
  </si>
  <si>
    <t>Auditoría Interna de Calidad</t>
  </si>
  <si>
    <t>Normograma del Proceso de Evaluación y Seguimiento debidamente publicado en la eruNET.</t>
  </si>
  <si>
    <t>Realizar socialización del Normograma a los integrantes del proceso en el Comité de Autoevaluación y verificar su publicación.</t>
  </si>
  <si>
    <t>Normograma del Proceso de Evaluación y Seguimiento socializado a los integrantes del proceso.</t>
  </si>
  <si>
    <t>GF-2022-001</t>
  </si>
  <si>
    <t>NC: Se evidencia que los procedimientos y otros tipos documentales del proceso se encuentran desactualizados, encontrando en el momento de auditoría, información documentada cuya última actualización, en su mayoría corresponde a 2018 y 2019. Tal como se evidenció con el uso del formato FT-84 Solicitud Certificado de Disponibilidad Presupuestal - CDP V5, incluido en el procedimiento PD-46 Administración Presupuestal V3, que no corresponde a la operación actual del proceso."</t>
  </si>
  <si>
    <t>Líderes operativos del proceso de Gestión Financiera</t>
  </si>
  <si>
    <t xml:space="preserve">Documentos actualizados / Documentos proyectados a actualizar </t>
  </si>
  <si>
    <t>100% de los documentos proyectados a actualizar actualizados</t>
  </si>
  <si>
    <t>NO CONFORMIDAD 2
Se evidenció en el momento de auditoría que el nomograma del proceso de Evaluación y Seguimiento se encuentra desactualizado, dado que se relacionan documentos obsoletos tales como PD-ES-ACM-06 Arqueo Caja Menor., PD ES-AI SIG-02 Auditorías Internas del SIG, PD-ES-AEI-01 Auditoría de Evaluación Independiente.</t>
  </si>
  <si>
    <t>El Normograma del Proceso de Evaluación y Seguimiento no se encuentra actualizado de acuerdo a sus documentos publicados en la Irune - Sistema Integrado de Gestión, debido a la carga laboral y a los cambios en el grupo de trabajo de la Oficina de Control Interno que hicieron que no se coordinara debidamente el responsable de desarrollar la actividad.
Falta de comunicación efectiva y seguimiento con la Subgerencia Jurídica, para los temas relacionados con el Normograma, ya que se remitió Correo Electrónico solicitando dicha su actualización y no se recibió respuesta al mismo.</t>
  </si>
  <si>
    <t>El proceso de Gestión Financiera cuenta con procedimientos de contingencia por efectos de emergencia sanitaria socializados mediante comunicaciones internas en marzo y abril de 2020.
Debilidades en la trazabilidad de la organización de la información de los documentos del sistema asociados al proceso.</t>
  </si>
  <si>
    <t>Enlace Contractual de la Dirección Comercial</t>
  </si>
  <si>
    <t>Actas de reuniones con los actores y grupos de interés relacionados con el proyecto donde se identifiquen aquellas variables y condiciones que permitan el éxito del proceso de estructuración que se esta adelantando.</t>
  </si>
  <si>
    <t>GC-2022-002</t>
  </si>
  <si>
    <t>Deficiencia en la exhortación a las Fiduciarias frente al cumplimiento oportuno en la remisión de documentos firmados que requieren publicación en la plataforma de SECOP.
Deficiencia en el punto de control al interior de la Dirección de Gestión Contractual frente al requerimiento de la documentación que debe ser publicada en la plataforma del SECOP.</t>
  </si>
  <si>
    <t>Director(a) de Gestión Contractual</t>
  </si>
  <si>
    <t>Revisar y actualizar los documentos susceptibles de modificación del Sistema de Gestión asociados al proceso de Gestión Financiera.</t>
  </si>
  <si>
    <t>GT-2022-002</t>
  </si>
  <si>
    <t>Revisar, actualizar y evaluar la pertinencia de identificar nuevos indicadores de gestión para el proceso.</t>
  </si>
  <si>
    <t>Equipo de Trabajo - Gestión de TIC</t>
  </si>
  <si>
    <t>Batería de Indicadores del proceso actualizada</t>
  </si>
  <si>
    <t>Autoevaluación del proceso</t>
  </si>
  <si>
    <t>Revisar y actualizar los documentos asociados al proceso.</t>
  </si>
  <si>
    <t>GD-2022-001</t>
  </si>
  <si>
    <t>Verificar la pertinencia de contar con Equipos de Cómputo con especificaciones que permitan mejorar la operatividad del proceso, como son cámara de video y micrófono. Lo anterior, debido a que, de 21 equipos de cómputo inspeccionados, solo 4 cuentan con las anteriores especificaciones, que no cubre las necesidades de todo el grupo de trabajo.</t>
  </si>
  <si>
    <t>Equipo de Trabajo del Proceso de Gestión Documental</t>
  </si>
  <si>
    <t>Una solicitud de asignación de recursos en el presupuesto anual para la actualización de los equipos de computo asignados a Gestión Documental.</t>
  </si>
  <si>
    <t>GD-2022-002</t>
  </si>
  <si>
    <t>Se evidenció que el programa de desratización que se debe de hacer cada seis meses, no se realizó en marzo del 2021, se pudo evidenciar correo (22/02/2021) dirigido a Subgerencia de Gestión Corporativa, solicitando la desratización, la Subgerencia de Gestión Corporativa, responde a este correo indicando que por el momento no hay contrato para el desarrollo de esta actividad, incumpliendo lo establecido en la Norma ISO 9001:2015, Numeral 7.1.4Literal C. Recursos – Ambiente para la operación de los procesos – Físicos, donde “la organización debe determinar, proporcionar y mantener el ambiente necesario para la operación de sus procesos y para lograr la conformidad de sus productos y servicios”, incluyendo el ambiente físico de higiene.</t>
  </si>
  <si>
    <t>100% del programa de saneamiento ambiental desinfección, desratización y desinsectación cumplido.</t>
  </si>
  <si>
    <t>Articular entre el proceso de Gestión de TIC y Gestión Documental las acciones necesarias para la renovación y/o mantenimiento preventivo y correctivo de la infraestructura tecnológica del proceso de Gestión Documental.</t>
  </si>
  <si>
    <t>El contrato de mantenimiento de bienes muebles de la empresa se encontraba en proceso de selección del contratista.</t>
  </si>
  <si>
    <t>Verificar el cumplimiento al programa de saneamiento ambiental y desinfección incluido en el contrato de aseo y cafetería 244-2021, relacionado con los servicios de desinsectación y desratización.</t>
  </si>
  <si>
    <r>
      <t xml:space="preserve">NC1: Publicación en el SECOP de los documentos del proceso contractual. </t>
    </r>
    <r>
      <rPr>
        <sz val="10"/>
        <rFont val="Arial"/>
        <family val="2"/>
      </rPr>
      <t>Para el proceso de contratación efectuado con la UT Century 21, se incumplió con lo indicado en el artículo 19, del Decreto 1510 de 2013. "Publicidad en el Secop. La Entidad Estatal está obligada a publicar en el SECOP los Documentos del Proceso y los actos administrativos del Proceso de Contratación, dentro de los tres (3) días siguientes a su expedición". Teniendo en cuenta que la publicación de la decisión de la mejor oferta fue publicada el día 10/10/2016 y el contrato y otrosíes suscritos se publicaron hasta el día 27 de julio de 2021, y el acta de suspensión del contrato se publicó el día 14/12/2021.</t>
    </r>
  </si>
  <si>
    <t>GT-2022-004</t>
  </si>
  <si>
    <t>Jefe Oficina Asesora de Comunicaciones</t>
  </si>
  <si>
    <t>FI-2022-003</t>
  </si>
  <si>
    <t>Quejas y reclamos</t>
  </si>
  <si>
    <t>Se evidencia que la petición fue trasladada fuera de los términos de ley, llegó el 26 de abril y se dio traslado el 11 de mayo. Fuera de este término el sistema permite realizar dicho traslado por el aplicativo.</t>
  </si>
  <si>
    <t>Efectuar adecuadamente el seguimiento a las peticiones ciudadanas en el instrumento establecido.</t>
  </si>
  <si>
    <t>100% de las peticiones ciudadanas con respuesta oportuna.</t>
  </si>
  <si>
    <t>(Peticiones con respuesta oportuna / Peticiones recibidas) * 100</t>
  </si>
  <si>
    <t>Esperanza Peña Quintero</t>
  </si>
  <si>
    <t>Auditoría Externa - ICONTEC</t>
  </si>
  <si>
    <t>EFP-2022-002</t>
  </si>
  <si>
    <t>Gerente de Estructuración y Equipo de Trabajo</t>
  </si>
  <si>
    <t>Procedimiento PD-75 Modelaciones financieras actualizado, oficializado y socializado.</t>
  </si>
  <si>
    <t>EFP-2022-003</t>
  </si>
  <si>
    <t>*Medir otros aspectos que les permita logra desempeño del procesos y estrategia de la entidad.
*Redefinir meta de indicador de tiempo de entrega tramite, considerando que se puede tener mayor capacidad para lograrlo.</t>
  </si>
  <si>
    <t>Revisar y actualizar los indicadores del proceso.</t>
  </si>
  <si>
    <t>Indicadores del proceso actualizados, oficializados y socializados.</t>
  </si>
  <si>
    <t>Subgerente de Gestión Inmobiliaria y Equipo de Trabajo</t>
  </si>
  <si>
    <t>Director(a) de Gestión Contractual y Equipo de Trabajo</t>
  </si>
  <si>
    <t>María Constanza Eraso Concha</t>
  </si>
  <si>
    <t>GT-2022-006</t>
  </si>
  <si>
    <t>Garantizar que se logra realizar la identificación de los requerimientos hechos por los usuarios para lograr identificar que es acompañamiento y que es soporte, de manera que les permita lograr con mayor precisión el resultado
del soporte tecnológico.</t>
  </si>
  <si>
    <t>Subgerente de Gestión Corporativa - Equipo de Trabajo - Gestión de TIC</t>
  </si>
  <si>
    <t>Capacitar a los usuarios del sistema GLPI en el uso adecuado de la herramienta.</t>
  </si>
  <si>
    <t>100% de los usuarios del sistema GLPI capacitados en el uso adecuado de la herramienta</t>
  </si>
  <si>
    <t>Revisar y ajustar el sistema mesa de ayuda para incorporar la categoría de acompañamiento.</t>
  </si>
  <si>
    <t>1 Categoría de acompañamiento incorporada en el sistema mesa de ayuda</t>
  </si>
  <si>
    <t>A pesar de que el equipo de la Subgerencia de Gestión Urbana tiene conocimiento de los tiempos de respuesta y del Protocolo para la atención del Sistema Distrital de Quejas y Soluciones - Derechos de Petición implementado en la Empresa de Renovación y Desarrollo Urbano de Bogotá, eventualmente se puede presentar incumplimiento a estos parámetros establecidos.</t>
  </si>
  <si>
    <t>Asegurar que se incluye como parte de las actividades del proceso la retoma de controles identificadas a causa de proyectos que fueron viabilizados pero que por causas externas no lograron cumplir sus objetivos.</t>
  </si>
  <si>
    <r>
      <t xml:space="preserve">Revisar y actualizar el procedimiento </t>
    </r>
    <r>
      <rPr>
        <i/>
        <sz val="10"/>
        <rFont val="Arial"/>
        <family val="2"/>
      </rPr>
      <t>PD-75 Modelaciones financieras</t>
    </r>
    <r>
      <rPr>
        <sz val="10"/>
        <rFont val="Arial"/>
        <family val="2"/>
      </rPr>
      <t>, en donde se incluyan políticas de operación o nuevos controles de los proyectos viabilizados.</t>
    </r>
  </si>
  <si>
    <t>GC-2022-004</t>
  </si>
  <si>
    <t>Falta de conocimiento de TAMPUS, su funcionamiento y alojamiento de documentos.
Falta de unidad de criterio frente a la forma de uso de la plataforma TAMPUS.</t>
  </si>
  <si>
    <t>Aplicar una evaluación posterior a cada taller para validar la apropiación de los temas.</t>
  </si>
  <si>
    <t>Dos informes con los resultados de las evaluaciones aplicadas</t>
  </si>
  <si>
    <t>GC-2022-005</t>
  </si>
  <si>
    <t>NC1 .Contrato 102 de 2021 - AMAYA MÉNDEZ JULIO CESAR - RINCÓN CAMELO LIZZI KAROLAY: En los informes de actividades reportados por los dos contratistas se omite y no se evidencio la inclusión, en los informes de actividades mensuales, el reporte del cumplimiento de la obligación específica 4 del contrato.
El paz y salvo publicado en el SECOP II de la contratista a quien se le cedió el contrato, no se encuentra firmado por el supervisor del contrato.
No se encontró en la plataforma SECOP II, el informe final de actividades de la contratista a la cual se le cedió el contrato.
NC2. Contrato 258 de 2021 - RICO QUINCENO ISABEL: En el SECOP no están publicados los soportes de pago y ejecución del contrato de noviembre y diciembre de 2021
NC3. Contrato 027 de 2021 - JORGE ENRIQUE BUITRAGO MARÍN: Se evidencia que la información consignada en la hoja de vida SIDEAP, no es coherente con las certificaciones.
OBS1. Contrato 095 de 2021 – JUAN DANIEL TORRES MONTAÑO: Se evidencia que los certificados de cumplimiento los firma el Doctor Edgar Enrique Duarte actuando como Supervisor, sin embargo, no está registrado en el SECOP II, solo está registrada la ordenadora del gasto, Doctora María Constanza Eraso Concha.
NC4. Contrato 224 de 2021 – MARYSOL RUIZ CANO: Se evidencia que la experiencia registrada en la hoja de vida SIDEAP no es coherente con la sumatoria de experiencia y certificaciones. 
Se evidencia que la información consignada en la hoja de vida SIDEAP, no es coherente con las certificaciones aportadas a la Empresa.
NC5. Contrato 052 de 2022 - JUAN GABRIEL JIMÉNEZ MOJICA: Se evidencia existe duplicidad en algunos períodos relacionado con las fechas, estas están correctamente certificadas, sin embargo, en el formato de experiencia laboral no es coherente con la Hoja de vida SIDEAP.
NC6. Contrato 005 de 2022 - JEINER DUVAN VELÁSQUEZ RESTREPO: Para el primer reporte de actividades no se evidencia registro de la Planilla de seguridad social.
NC7. Contrato 010 de 2022 - MILLER OSWALDO VILLAMIZAR ROJAS: No se encontró la totalidad de las certificaciones que soporten la experiencia laboral reportada en SIDEAP
NC8. Contrato 112 de 2021 - UNIPAR ALQUILERES DE COMPUTADORES S.A.: No se evidencian los pagos a la seguridad social y parafiscal de los meses de Noviembre 21 y enero/22.
No se evidencian los informes técnicos presentados por el proveedor para el período comprendido entre Agosto/21 y Febrero/22.
NC9. Contrato 144 de 2021 JOHN GARRADO GARCÍA ARÉVALO: No se encontró la totalidad de las certificaciones que soporten la experiencia laboral reportada en SIDEAP.
NC10. Contrato 068 de 2021 - LLACHE OLAYA ISRAEL MAURICIO: no se encuentran publicadas las Ordenes de Pago correspondientes a los meses de marzo y abril de 2022, y el pago No 14 se encuentra como Aprobado, incumpliendo lo establecido en el Procedimiento - PD-94 Publicación de informes y pagos a contratistas a través de plataforma SECOP II o su equivalente
NC 11. Contrato 166 de 2021 - SÁNCHEZ JOSÉ GUILLERMO: En la revisión del Aplicativo SECOP II que en la página 7 - Ejecución del Contrato 166-2021, se encuentran publicadas 4 Órdenes de Pago (correspondientes a los meses de marzo, abril, mayo y junio de 2021), del Contrato 142-2021 ORTIZ MONTEALEGRE KAREN ANDREA, que no corresponden y no se encuentran publicadas las Ordenes de Pago correspondientes al Contrato 166-2021, incumpliendo lo establecido en el Procedimiento - PD-94.
La hoja de vida del SIDEAP relacionada en el paquete 2 de documentos precontractuales - aplicativo TAMPUS, no se encuentra debidamente actualizada, puesto que presenta un contrato en ejecución con la empresa (contrato 219 de 2020 - 11/08/2020...en ejecución), el cual ya se encuentra terminado (fecha de terminación 30/12/2020).
No se encuentra las referencias contractuales de los contratos 114-2019 y 219- 2020, suscritos con la Empresa de Renovación y Desarrollo Urbano de Bogotá, en el paquete 3, de documentos precontractuales numeral 11. Certificaciones laborales, relacionadas en la hoja de vida del SIDEAP.
OBS. Contrato 202 de 2021 - BETANCOURT GRANADA JUAN FELIPE: En la revisión del Aplicativo SECOP II en la página 7 - Ejecución del Contrato, no se encuentran publicadas las Ordenes de Pago correspondientes a los 12 informes publicados por el contratista, incumpliendo lo establecido en el Procedimiento - PD-94
No se evidencia cumplimiento de las Obligaciones Nos. 10 Y 12 suscritas en el contrato.
OBS. Contrato 050 de 2022 - VALLEJO DÍAZ YOLANDA ZULIMA: A la fecha de la revisión de auditoria el contratista no había reportado actividades que den cumplimiento a las obligaciones contractuales 3 y 5 del contrato.
En la Hoja de vida del SIDEAP no aparece la fecha de retiro del contrato que la contratista suscribió en la vigencia 2021 con el DEPARTAMENTO ADMINISTRATIVO DE LA PRESIDENCIA DE LA REPUBLICA.
NC12. Contrato 141 de 2021 - LÓPEZ BAYONA CARMEN LILIANA: Falta firma del contratista en la declaración juramentada e informes de actividades de todos los 12 informes Pago 3.
La hoja de vida de SIDEAP no presenta la fecha final del contrato con 148-2020.
NC13. Contrato 145 de 2021 - CELIS LIS JENNY ROCIO: No se registran avances y evidencias de la obligación (7) en el transcurso del contrato - Participar en aquellos espacios, reuniones, capacitaciones y talleres entre otros, que le sean asignados por el Supervisor del Contrato.
Se evidencia que los certificados de experiencia laboral, no son coherentes con la Hoja de vida SIDEAP.
Se determina que la Hoja de vida SIDEAP no es coherente con las certificaciones de experiencia laboral, conforme a la información suministrada.</t>
  </si>
  <si>
    <t>Debilidad en el conocimiento de los temas asociados a la supervisión contractual.
Falta de unidad de criterio frente a los tramites asociados a la supervisión.</t>
  </si>
  <si>
    <t>GC-2022-006</t>
  </si>
  <si>
    <t xml:space="preserve"> Dos socializaciones del protocolo de publicación de documentos de ejecución contractual en SECOP.</t>
  </si>
  <si>
    <t xml:space="preserve"> Dos socializaciones del protocolo de publicación de documentos de ejecución contractual en SECOP</t>
  </si>
  <si>
    <t>GC-2022-007</t>
  </si>
  <si>
    <t>NC1. Contrato 005 de 2022 - JEINER DUVAN VELÁSQUEZ RESTREPO: No se evidencia carta de designación de supervisor ni su publicación en SECOP
NC2. Contrato 112 de 2021 - UNIPAR ALQUILERES DE COMPUTADORES S.A.: No se evidencia carta de designación de supervisor ni su publicación en SECOP.
No se evidencian las certificaciones que acrediten la experiencia habilitante.
NC3. Contrato 144 de 2021 JOHN GARRADO GARCÍA ARÉVALO: No se evidencia carta de designación de supervisor ni su publicación en SECOP
NC4. Contrato 189 de 2021 - EMPRESA DE TELECOMUNICACIONES DE BOGOTÁ ETB SA ESP: No se evidencia carta de designación de supervisor ni su publicación en SECOP.
NC5. Contrato 274 de 2021 - SOFTWARE COLOMBIA SERVICIOS INFORMÁTICOS S.A.S.: No se evidencia carta de designación de supervisor.
NC6. Contrato 084 de 2022 - OSPINA GARZÓN SHARY LORENA: No se encuentra publicado en el SECOP II la Designación del Supervisor, la cual debería estar publicada en el numeral 7 -Ejecución de contrato - sección Documentos de Ejecución del Contrato.
NC7. Contrato 105 de 2021 - DURAN RAMÍREZ CLAUDIA LILIANA: No se encuentra publicado en el SECOP II la Designación del Supervisor.</t>
  </si>
  <si>
    <t>Protocolo de publicación de procesos en etapa precontractual en SECOP II actualizado</t>
  </si>
  <si>
    <t>Dos socializaciones protocolo de publicación de procesos en SECOP al equipo de la DGC</t>
  </si>
  <si>
    <t>GC-2022-008</t>
  </si>
  <si>
    <t>4 Informes con los resultados de la verificación dirigida a los supervisores.</t>
  </si>
  <si>
    <t>Actualizar el protocolo de publicación de procesos en etapa precontractual en SECOP II mediante comunicación interna dirigido a la DGC</t>
  </si>
  <si>
    <t>Error al momento de cargue de los documentos.
Debilidad en el control de los tiempos de publicación de los documentos asociados a los procesos contractuales.</t>
  </si>
  <si>
    <t>GGI-2022-002</t>
  </si>
  <si>
    <t>Contrato 202 de 2021 - BETANCOURT GRANADA JUAN FELIPE
1. En la revisión del Aplicativo SECOP II en la página 7 - Ejecución del Contrato, no se encuentran publicadas las Ordenes de Pago correspondientes a los 12 informes publicados por el contratista, incumpliendo lo establecido en el Procedimiento - PD-94 Publicación de informes y pagos a contratistas a través de plataforma SECOP II o su equivalente V1, que en el numeral 5 Descripción de Actividades - Actividad 8, indica que el Supervisor debe cargar la Orden de Pago en el contrato correspondiente en la Plataforma SECOP II o su equivalente y cambiar su estado a pagado. 
Se modifica de N C a observación, conforme a que el hallazgo se configura por la falta de uniformidad en el cargue de la documentación en la plataforma SECOP II de una forma desigual, por esta razón se debe capacitar a los contratistas, con el fin mantener igualdad y organización conforme a la directriz de la plataforma, referente a cambiar el estado de la cuenta, es importante resaltar que la actividad laboral es justificada mensualmente y así mismo se debe actualizar el pago de la remuneración una vez efectuado y a más tardar a los 30 días siguientes a su realización con el fin de disponer del soporte relacionado con el pago dentro del plazo estipulado en el contrato.
2. No se evidencia cumplimiento de las Obligaciones Nos. 10 Y 12 suscritas en el contrato.
Se modifica de N C a observación Una vez analizada la explicación que da el auditado se denota que al contratista no fue necesario asignarle actividades para el cumplimiento de las obligaciones 10 y 12, siendo estas incluidas de forma genérica en el contrato, dado que no se allegaron a la oficina de comunicaciones requerimientos que ese contratista debiese atender y así mismo no se especificó aquellas adicionales que le fuesen asignadas en relación con el objeto del contrato. 
Se reporta finalmente como una observación con necesidad de acción de mejora de no incluir obligaciones genéricas que no puedan ser medidas o reportadas.</t>
  </si>
  <si>
    <t>1. Desconocimiento sobre el lugar especifico para el cargue de las ordenes de pago en SECOP II.
2. No se asignaron PQRS y/o actividades adicionales al contratista por parte de la supervisión del contrato, por no ser necesario.</t>
  </si>
  <si>
    <t>Llevar un cuadro de seguimiento al cumplimiento de las obligaciones establecidas en los contratos de prestación de servicios profesionales y de apoyo a la gestión para evidenciar el desarrollo de actividades en cada una.</t>
  </si>
  <si>
    <t>NC. Contrato 053 de 2022 - TALERO HERNÁNDEZ MATEO CEDIDO A RODRÍGUEZ BARRETO MANUEL MAURICIO: No se evidencia ninguno de los documentos precontractuales (Paquete 1 - 2 -3), ni para el contratista inicial, ni para el contratista que tomo la cesión del contrato.
NC. Contrato 064 de 2021 - RODRÍGUEZ TIGUAQUE JENNY MARCELA: no se evidencia la justificación de la prórroga realizada al contrato, ni documento de DESIGNACIÓN DE SUPERVISOR.
NC. Contrato 168 de 2021 – MONTES BASTO JOIMER: No se ingresaron los documentos Precontractuales a TAMPUS
OBS. Contrato 071 de 2022 - CORTES GARZÓN MAURICIO: No se evidencia la totalidad de los documentos precontractuales (Paquete 1 - 2 y 3).
OBS. Contrato 102 de 2021 - AMAYA MÉNDEZ JULIO CESAR - RINCÓN CAMELO LIZZI KAROLAY: Los siguientes documentos, que se encuentra en el TAMPUS no tienen firmas: Lista de chequeo de requisitos de contratación - se encuentra sin firma del Abogado de la Dirección de Gestión Contractual, Listado de verificación de terminación, sin firma de Abogado de la Dirección de Gestión Contractual. 
no se evidencian documento de designación de supervisor.
OBS. Contrato 005 de 2022 - JEINER DUVAN VELÁSQUEZ RESTREPO: No se evidencia Memorando de solicitud de trámite vía SGDEA con la creación del expediente contractual.
OBS. Contrato 072 de 2022 - REMY FERNANDO MATEUS SALINAS: No se evidencia Memorando de solicitud de trámite vía SGDEA con la creación del expediente contractual.
OBS. Contrato 203 de 2021 - TALLER LEGAL S.A.: El Documento de Asignación del Supervisor no se encuentra en TAMPUS. No mantiene uniformidad
NC. Contrato 052 de 2022 - JUAN GABRIEL JIMÉNEZ MOJICA: no se evidencian los documentos del contratista, los documentos contractuales, y se han cargado algunos soportes de ejecución del contrato, sin embargo los documentos de ejecución se encuentran incompletos.</t>
  </si>
  <si>
    <t>OBS. Contrato 102 de 2021 - AMAYA MÉNDEZ JULIO CESAR - RINCÓN CAMELO LIZZI KAROLAY: En la plataforma SECOP II, no se encontraron publicadas las órdenes de pago de ejecución del contrato 102-2021 del contratista Julio Cesar Amaya.
OBS. Contrato 118 de 2021 – CINDY LORENA SÁNCHEZ CALDERÓN: Se evidencia que no ha publicado la totalidad de las órdenes de pago del contrato 118-2021
NC. Contrato 224 de 2021 – MARYSOL RUIZ CANO: Se evidencia la ausencia de control en las publicaciones en el SECOP II, por no haber revisado que se hubiese efectuado la publicación de las órdenes de pago del citado contrato
OBS. Contrato 324 de 2021 – KARIN YULIETH BONILLA HERNÁNDEZ: Se evidencia que realizó la publicación de los documentos en el SECOP II, sin embargo, las órdenes de pago las publicó en los espacios de facturas e informe de actividades.
NC. Contrato 005 de 2022 - JEINER DUVAN VELÁSQUEZ RESTREPO: Se encuentran publicados en SECOP documentos asociados a otros contratos, en la sección 7 Ejecución del contrato, pagos 1 a 4
OBS. Contrato 084 de 2022 - OSPINA GARZÓN SHARY LORENA: no se encuentran publicadas las Ordenes de Pago correspondientes a los meses de febrero, marzo y abril de 2022,
NC. Contrato 105 de 2021 - DURAN RAMÍREZ CLAUDIA LILIANA: Se encuentran publicadas en el SECOP II, en la sección Documentos de Ejecución del contrato las órdenes de pago correspondientes a los meses de marzo, abril, mayo y junio de 2021; no se encuentran publicadas en la sección denominada Ejecución del Contrato - Plan de pagos como se específica en el procedimiento.
NC. Contrato 006 de 2022 - SANTOS LAGUNA JEFFERSON STIVEN: En la cuenta de cobro No. 1 registrada en el SECOP II, el certificado de cumplimiento anexado no corresponde al contrato en curso, se presenta Certificado de Cumplimiento del contrato 026-2021 y no el Certificado de Cumplimento del contrato 006-2022 del mismo contratista.
OBS. Contrato 168 de 2021 – MONTES BASTO JOIMER: Las OP ingresadas están en el informe de actividades y no en los documentos de ejecución del Contrato en el SECOP II
NC. Contrato 122 de 2022 - BENAVIDES JOSÉ HILARIO: Las Órdenes de Pago no se encuentran publicadas en el SECOP II, y de igual manera al ser verificadas en el sistema de información TAMPUS, no fue factible evidenciarlas.
NC. Contrato 231 de 2021 - LEIDY VIVIANA AVILA LÓPEZ: Las cuentas de cobro en SECOP II no están publicadas en su totalidad; solamente se evidencia la publicación hasta la cuenta N° 9.
OBS. Contrato 203 de 2021 - TALLER LEGAL S.A.: No se evidencia la publicación de la totalidad OP en SECOP II; únicamente se observan publicadas hasta el mes de diciembre de 2021.
NC. Contrato 259 de 2021 - MIGUEL ANDRÉS ARAQUE MARÍN: Se evidencia que no han publicado las órdenes de pago 3302 y 3837 de los meses de Noviembre y Diciembre de 2021.</t>
  </si>
  <si>
    <t>Actualizar el protocolo de publicación de documentos que se generan en etapa de ejecución contractual en SECOP, mediante comunicación interna dirigida a contratistas y supervisores.</t>
  </si>
  <si>
    <t>Protocolo de publicación de documentos que se generan en etapa de ejecución contractual en SECOP actualizado</t>
  </si>
  <si>
    <t>Socializar el protocolo de publicación de documentos que se generan en etapa de ejecución contractual en SECOP.</t>
  </si>
  <si>
    <t>Diferencia de criterio de los profesionales de la DGC con respecto a la publicación de los documentos precontractuales.</t>
  </si>
  <si>
    <t>OBS. Contrato 101 de 2021 - BORBÓN VEGA ERIKA JOHANA: En el SECOP II, se cargó doble vez el CDP de la adición por valor de $51.821.100, lo que hace que el valor total del contrato en la plataforma SECOP pase a ser $207.284.400, cuando el valor total corresponde a $155.463.300
NC. PAD BDC 06 2021 - CONSORCIO BOO: El día 03/06/2022, se verificaron las pólizas en la plataforma SECOP, y estás se encuentran pendientes de aprobación, aun cuando el contrato ya está por finalizar.</t>
  </si>
  <si>
    <t>Realizar verificación aleatoria trimestral con una muestra del 20% de los contratos que se encuentren publicados para que, de acuerdo con la actualización de las instrucción de publicación, se cumpla con los protocolos socializados de publicación de procesos en etapa precontractual y de ejecución contractual y emitir un informe, SECOP.</t>
  </si>
  <si>
    <t>Realizar dos talleres sobre de Tampus dirigido a apoyos a la supervisión, enlaces contractuales, grupo auditor de control interno y DGC con los siguientes temas: Operatividad, Búsqueda; archivo, Formalidad de la herramienta, creación y organización de carpetas contractuales de acuerdo con la TRD.</t>
  </si>
  <si>
    <t>Dos talleres de Operatividad, Búsqueda; archivo, Formalidad de la herramienta, creación y organización de carpetas contractuales de acuerdo con la TRD en Tampus.</t>
  </si>
  <si>
    <t>Realizar talleres dirigidos a supervisores, apoyos a la supervisión, enlaces contractuales, grupo auditor y DGC sobre los siguientes temas: Manual de contratación y supervisión o el que haga sus veces, Procedimientos vigentes, Uso adecuado de formatos que apoyen a la supervisión, seguimiento a la ejecución contractual, Normas vigentes, Ley anti trámites.</t>
  </si>
  <si>
    <t xml:space="preserve">Dos talleres dirigido a supervisores, apoyos a la supervisión, enlaces contractuales, grupo auditor y DGC con los siguientes temas: Manual de supervisión vigente, Procedimientos vigentes, Uso adecuado de formatos que apoyen a la supervisión, seguimiento al a ejecución contractual, Normas vigentes, Ley anti trámites. </t>
  </si>
  <si>
    <t>Falta de unidad de criterio frente a la publicación de documentos en la plataforma SECOP.
Debilidad en la información recibida para la publicación de los documentos de ejecución contractual.</t>
  </si>
  <si>
    <t xml:space="preserve"> Socializar el protocolo de publicación de procesos en etapa precontractual en SECOP II Dirigido a la DGC.</t>
  </si>
  <si>
    <t>Un cuadro de seguimiento al cumplimiento de cada una de las obligaciones en los contratos de prestación de servicios profesionales y de apoyo a la gestión.</t>
  </si>
  <si>
    <t>100% de los documentos asociados al proceso de Gestión Documental susceptibles de actualización, actualizados.</t>
  </si>
  <si>
    <t>Documentos asociados al proceso actualizados / Total de documentos asociados al proceso susceptibles de actualización</t>
  </si>
  <si>
    <t>100% de los documentos asociados al proceso de Gestión de TIC susceptibles de actualización, actualizados.</t>
  </si>
  <si>
    <t>Revisar, verificar y/o actualizar los documentos asociados al proceso (Instrumentos, caracterización, formatos, manuales, guías o instructivos) con el fin de identificar los documentos susceptibles a actualización.</t>
  </si>
  <si>
    <t>GPS-2023-001</t>
  </si>
  <si>
    <t>GPS-2023-002</t>
  </si>
  <si>
    <t>GPS-2023-003</t>
  </si>
  <si>
    <t>GPS-2023-004</t>
  </si>
  <si>
    <t>Debilidad en las actividades de revisión y verificación de la información reportada en el tablero de proyectos.</t>
  </si>
  <si>
    <t>Realizar capacitación sobre la herramienta del Tablero de Proyectos y los formatos a utilizar para el reporte de la información.</t>
  </si>
  <si>
    <t>Director de Predios</t>
  </si>
  <si>
    <t>Gerente de Seguimiento Integral de Proyectos</t>
  </si>
  <si>
    <t>Una plantilla de reportes interna elaborada e implementada.</t>
  </si>
  <si>
    <t>2 Jornadas de capacitación realizadas sobre la herramienta del Tablero de Proyectos.</t>
  </si>
  <si>
    <t>Capacitaciones realizadas / Capacitaciones programadas</t>
  </si>
  <si>
    <t xml:space="preserve">9 Reportes socializados y verificados antes de ser publicados en la herramienta. </t>
  </si>
  <si>
    <r>
      <t xml:space="preserve">AUSENCIA DEL DILIGENCIAMIENTO Y ACTUALIZACIÓN DEL CRONOGRAMA DE ACTIVIDADES TRIANGULO DE FENICIA
En la última modificación contractual efectuada el 23 de marzo de 2022, se mencionó en el numeral 7, que el cronograma de actividades hace parte de la mencionada modificación y a la fecha de esta auditoría, no se encontraba registrado, ni actualizado el porcentaje de avance que describe cada una de las actividades a desarrollar en las fechas establecidas, en el formato anexo a la adición.
Si bien, en el tablero de proyectos se muestra el avance general del proyecto Triángulo de Fenicia, allí no se describe específicamente la actividad ni porcentaje de avance en la que va el proceso de adquisición de los predios, tal y como lo muestra el cronograma de actividades que hace parte de la última modificación contractual. </t>
    </r>
    <r>
      <rPr>
        <b/>
        <sz val="10"/>
        <rFont val="Arial"/>
        <family val="2"/>
      </rPr>
      <t>Ver informe final de auditoria.</t>
    </r>
  </si>
  <si>
    <t>El tablero de proyectos no identifica el porcentaje programado y porcentaje ejecutado por actividad en la pestaña de seguimiento detallado de los proyectos.</t>
  </si>
  <si>
    <t>Definir en conjunto con la Dirección de Predios y la Gerencia de Seguimiento la metodología de medición del avance general del Proyecto Triángulo de Fenicia. 
Lo anterior, teniendo en cuenta que el Tablero de proyectos es provisional y no está configurado para medir el avance detallado por actividades sino el avance general de proyectos. Se espera que con la implementación del Sistema Misional, actualmente en ejecución, se logre la medición detallada.</t>
  </si>
  <si>
    <t xml:space="preserve">Director de Predios / Gerente de Seguimiento Integral de Proyectos </t>
  </si>
  <si>
    <t xml:space="preserve">Una metodología de medición del avance general del Proyecto Triángulo de Fenicia. </t>
  </si>
  <si>
    <r>
      <t>DEMORA EN LA SUSCRIPCIÓN DEL ACTA DE INICIO - CONTRATO 340 DE 2019 PROSCENIO
 Se evidenció que este contrato se suscribió el 11 de diciembre de 2019, sin embargo, el acta de inicio presenta fecha de suscripción a partir del 19 de noviembre de 2021, es decir, transcurrió un año y once (11) meses para su inicio. Ver informe final de auditoria 
AUSENCIA DE DOCUMENTACIÓN GUIA Y GESTIÓN DE RIESGOS DE TERCERA CONCURRENCIA
No se evidencia la existencia en el Sistema de Gestión de Calidad de procedimientos, guías, directrices o lineamientos que permitan disponer de una guía referente a las diferentes etapas que se deben agotar.....</t>
    </r>
    <r>
      <rPr>
        <b/>
        <sz val="10"/>
        <rFont val="Arial"/>
        <family val="2"/>
      </rPr>
      <t>Ver informe final de auditoria.</t>
    </r>
  </si>
  <si>
    <t>Debilidad en los controles y o seguimiento del cumplimiento de requisitos por terceros. (Aprobación de Las Bases De Actuación y la constitución de La Entidad Gestora) Prerrequisitos para poder iniciar la ejecución del contrato.
Falta de documentación del procedimiento de terceros concurrentes y de los riesgos asociados.</t>
  </si>
  <si>
    <t>Realizar borrador del procedimiento de Terceros Concurrentes que incluya controles relacionados con las condiciones que se deben cumplir para el inicio de la ejecución del contrato, conforme el proyecto presentado por el promotor.</t>
  </si>
  <si>
    <t xml:space="preserve">Establecer controles dentro del procedimiento de terceros concurrentes relacionados con las condiciones que se deben cumplir para el inicio de la ejecución del contrato, conforme el proyecto presentado por el promotor. </t>
  </si>
  <si>
    <t>Presentar borrador del procedimiento de Terceros Concurrentes para socialización y o sugerencias a las partes interesadas.</t>
  </si>
  <si>
    <t>Oficializar el documento en el Sistema Integrado de Gestión.</t>
  </si>
  <si>
    <t>Un borrador del procedimiento de Terceros Concurrentes</t>
  </si>
  <si>
    <t>Un borrador del procedimiento de Terceros Concurrentes.</t>
  </si>
  <si>
    <t>Borrador del procedimiento socializado</t>
  </si>
  <si>
    <t>Procedimiento oficializado en el Sistema Integrado de Gestión</t>
  </si>
  <si>
    <t>AUSENCIA DE LINEAMIENTOS Y DIRECTRICES DEL SISTEMA DE GESTIÓN DOCUMENTAL ASOCIADOS A LA TERCERA CONCURRENCIA
No se evidencia la existencia de lineamientos y directrices del Sistema de Gestión Documental, que indiquen las instrucciones que se deben seguir para proceder al archivo de los expedientes asociados a los contratos y el desarrollo de los mismos relacionados con el tema de terceros concurrentes.
DEBILIDAD EN LA ORGANIZACIÓN DE LOS EXPEDIENTES QUE NO PERMITEN LA TRAZABILIDAD DE LA INFORMACIÓN (OBS)
Se evidencia que la documentación de los expedientes no tiene un orden especifico ni cronológico, además de encontrar duplicidad de documentos entregados por el contratante, ya que esto dificulta la revisión de los mismos y no permite evidenciar el orden cronológico del desarrollo de las actividades en los expedientes.</t>
  </si>
  <si>
    <t>Debilidad en el conocimiento de las actividades o procedimiento relacionados con gestión documental.
Falta de actividades de capacitación y/o sensibilización.</t>
  </si>
  <si>
    <t>Director de Predios / Subgerente de Gestión Corporativa (Gestión Documental)</t>
  </si>
  <si>
    <t>2 jornadas de socialización y capacitación sobre la gestión y archivos de los documentos asociados a Terceros Concurrentes al equipo de predios</t>
  </si>
  <si>
    <t>Remitir correo electrónico a la Subgerencia Jurídica solicitando la actualización de Normograma del Proceso de Evaluación y Seguimiento, en los términos establecidos en el Procedimiento PD 32 - Identificación, evaluación y seguimiento de requisitos legales y otros - V3; y su publicación en la eruNET.</t>
  </si>
  <si>
    <t>VIGENCIA: 2023</t>
  </si>
  <si>
    <t>Elaborar una plantilla de manejo interno con información de la pestaña proyecto en cifras del tablero de proyectos, en donde se incluyan datos relevantes para el seguimiento y sirvan como control y complemento para la validación de la información reportada.</t>
  </si>
  <si>
    <t>Socializar y verificar la información a publicar en el Tablero de proyectos, con los profesionales técnicos y jurídicos que apoyan y lideran las etapas de cada proyecto.</t>
  </si>
  <si>
    <t>Punto de control identificado y relacionado en el procedimiento.</t>
  </si>
  <si>
    <t>Punto de control identificado y relacionado en el procedimiento</t>
  </si>
  <si>
    <t>Solicitar, programar y realizar jornadas capacitación sobre la administración de (documentos físicos y/o electrónicos) correspondientes a los procesos asociados a Terceros Concurrentes.</t>
  </si>
  <si>
    <t>EP-2023-001</t>
  </si>
  <si>
    <t>Falencia en el registro de evidencias aplicación procedimiento PD-96
El procedimiento “Seguimiento a los Proyectos Urbanos” tiene como objetivo “Definir las actividades para realizar el seguimiento a los proyectos urbanos gestionados por la Empresa de Renovación y Desarrollo Urbano de Bogotá, con el fin de garantizar la disposición, actualización y oportunidad en la información para la toma de decisiones”, dentro de sus lineamientos o políticas de operación incluye la necesidad de contar con un instrumento de seguimiento. Según la información aportada por la gerencia del proyecto la herramienta utilizada es el Tablero de Proyectos disponible en la ERUNET de la Empresa.
No obstante, no se evidencia la forma en que se da cumplimiento a las actividades Nro. 4, 6, 7, 9, 11, 12 y 13 del procedimiento citado, aclarando que mediante correo institucional del 01/11/2022 se solicitó permiso de acceso a la carpeta de seguimiento del proyecto Voto Nacional, sin que a la fecha de elaboración del presente informe se diera acceso a esta carpeta. Por lo anterior, se concluye un incumplimiento frente a la observancia del citado procedimiento y de la carta de representación de la auditoría.</t>
  </si>
  <si>
    <t>Verificar que las actividades a cargo de la Subgerencia como Líder de Proyecto se realicen de manera oportuna, garantizando un seguimiento integral a los proyectos, la incorporación de la información y documentación generada en las diferentes etapas en los instrumentos de seguimiento definidos por la Subgerencia de Planeación y Administración de Proyectos y la generación de alertas tempranas sobre las situaciones de riesgo o aspectos críticos de los proyectos, si hay lugar a ellas.</t>
  </si>
  <si>
    <t>Instrumentos de seguimiento definidos por la Subgerencia de Planeación y Administración de Proyectos actualizados con la información de los proyectos que lidera la Subgerencia de Desarrollo de Proyectos.</t>
  </si>
  <si>
    <t>Alertas tempranas sobre las situaciones de riesgo o aspectos críticos de los proyectos que lidera la Subgerencia de Desarrollo de Proyectos, si hay lugar a ellas.</t>
  </si>
  <si>
    <t>EP-2023-002</t>
  </si>
  <si>
    <t>Falencias en la publicación de documentos plataforma SECOP
De acuerdo con la información aportada por la Gerencia del proyecto sobre la contratación suscrita para esta AMD, se tomó una muestra aleatoria para revisión correspondiente a los contratos Nro. 06 y 07 de 2021. Una vez revisados estos procesos contractuales en la plataforma SECOP, no se evidenciaron los respectivos informes de supervisión.
Cabe anotar que la Gerencia del proyecto suministró un informe consolidado de la ejecución de estos contratos, no obstante, el mismo no puede ser tomado por la auditoría en reemplazo de los informes técnicos de supervisión requeridos.
Adicionalmente, se evidenció inobservancia del principio de publicidad de la contratación en los siguientes procesos:
 Contrato 01 de 2019: no se encuentran informes de supervisión en el SECOP
 Contrato 02 de 2019: en SECOP I se encuentran documentos publicados hasta el 26/05/2021.No se encuentra lo relacionado con el proceso de incumplimiento.
 Contrato 003 de 2021: no hay documentos de ejecución en SECOP.
 Contrato 004 de 2022: No hay documentos de ejecución en SECOP.
 Contrato 04 -2021: No hay documentos de ejecución en SECOP.
 Contrato 06 de 2021: En el SECOP no se encuentran documentos de ejecución del contrato correspondientes a informes de supervisión.
 Contrato 07 de 2021: En el SECOP no se encuentran documentos de ejecución del contrato correspondientes a informes de supervisión.
 Convenio Interadministrativo Nro. 124 de 2018. No se encuentran documentos de ejecución.</t>
  </si>
  <si>
    <t>Desconocimiento de la aplicación del procedimiento PD-94 Publicación de informes y pagos a contratistas a través de plataforma SECOP II o su equivalente para todo tipo de contrato</t>
  </si>
  <si>
    <t>Verificar que todos los contratos vigentes de los proyectos a cargo de la Subgerencia de Desarrollo de Proyectos tengan todos los documentos de ejecución requeridos cargados en el SECOP II o su equivalente y se cumpla con los protocolos socializados de publicación de procesos en etapa de ejecución contractual.</t>
  </si>
  <si>
    <r>
      <t xml:space="preserve">Un taller práctico para la socialización del procedimiento </t>
    </r>
    <r>
      <rPr>
        <i/>
        <sz val="10"/>
        <rFont val="Arial"/>
        <family val="2"/>
      </rPr>
      <t>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</si>
  <si>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100% de documentos cargados en el SECOP II para los contratos de la SGDP</t>
  </si>
  <si>
    <r>
      <t xml:space="preserve">Desconocimiento de la aplicación del procedimiento </t>
    </r>
    <r>
      <rPr>
        <i/>
        <sz val="10"/>
        <rFont val="Arial"/>
        <family val="2"/>
      </rPr>
      <t>PD-96 Seguimiento a los Proyectos Urbanos.</t>
    </r>
  </si>
  <si>
    <r>
      <t xml:space="preserve">Realizar un taller práctico para la socialización del procedimiento </t>
    </r>
    <r>
      <rPr>
        <i/>
        <sz val="10"/>
        <rFont val="Arial"/>
        <family val="2"/>
      </rPr>
      <t>PD-96 Seguimiento a los Proyectos Urbanos.</t>
    </r>
  </si>
  <si>
    <t>Un taller práctico para la socialización del procedimiento PD-96 Seguimiento a los Proyectos Urbanos</t>
  </si>
  <si>
    <r>
      <t>Socializar la guía e instructivo y realizar un taller práctico para la socialización del procedimiento</t>
    </r>
    <r>
      <rPr>
        <i/>
        <sz val="10"/>
        <rFont val="Arial"/>
        <family val="2"/>
      </rPr>
      <t xml:space="preserve"> PD-94 Publicación de informes y pagos a contratistas a través de plataforma SECOP II o su equivalente</t>
    </r>
    <r>
      <rPr>
        <sz val="10"/>
        <rFont val="Arial"/>
        <family val="2"/>
      </rPr>
      <t xml:space="preserve"> en lo referente a la publicación de informes de supervisión y demás documentos de ejecución para todo tipo de contrato.</t>
    </r>
  </si>
  <si>
    <t>Documentar las etapas del diseño y desarrollo de acuerdo a lo establecido en la norma ISO 9001 para los servicios y productos del proceso Ejecución de Proyectos.</t>
  </si>
  <si>
    <t>Documento de las etapas del diseño y desarrollo de acuerdo a lo establecido en la norma ISO 9001 para los servicios y productos del proceso Ejecución de Proyectos oficializado.</t>
  </si>
  <si>
    <t>Vencida</t>
  </si>
  <si>
    <t>Abierta</t>
  </si>
  <si>
    <t>Se elaboró una matriz como herramienta de soporte para la información que se reporta en el Tablero de Control, la cual contiene información en cifras de los proyectos con datos relevantes para el seguimiento y control de los mismos</t>
  </si>
  <si>
    <t>Se estima iniciar con la socialización de los reportes mensuales de la herramienta en el mes de Abril</t>
  </si>
  <si>
    <t>Se proyecto borrador de procedimiento de terceros concurrentes</t>
  </si>
  <si>
    <t xml:space="preserve">Se establecieron puntos de control en el proyecto de borrador de tercera concurrencia </t>
  </si>
  <si>
    <t>El procedimiento se encuentra en revisiones para envío a la subgerencia de planeación y oficialización en el Sistema Integrado de Gestión</t>
  </si>
  <si>
    <t>Cerrada</t>
  </si>
  <si>
    <t>El instrumento de seguimiento establecido es el Tablero de Proyectos, el cual se realiza seguimiento periódico, los seguimientos realizados durante el periodo se hicieron en las siguientes fechas:
15 de marzo de 2023
30 de marzo de 2023
Estos seguimientos se evidencian en el tablero de proyectos en la ERUNET: http://186.154.195.124/tablero-de-proyectos
También en el comité de Proyectos se realiza seguimiento.</t>
  </si>
  <si>
    <t>Se adelanto la socialización del protocolo de publicación en etapa precontractual el 26 de enero de 2026</t>
  </si>
  <si>
    <t>En lo referente a la liquidación del Fideicomiso de Manzana 5 las aguas, se encuentra en revisión por parte del IDU, la escritura de aclaración del área de cesión, una vez firmada esta escritura se procederá a la liquidación.</t>
  </si>
  <si>
    <t>Se tiene programado realizar la socialización del procedimiento la ultima semana del mes de abril.</t>
  </si>
  <si>
    <t>Durante el periodo de medición de este informe se realizó el tercer seguimiento a la verificación de la eficacia mediante la medición trimestral de este indicador impacto a capacitaciones el cual esta reportado en el seguimiento trimestral de la batería de indicadores del proceso, por lo anterior se cumple con la meta e indicador asociado a esta acción.</t>
  </si>
  <si>
    <t>N/A</t>
  </si>
  <si>
    <t>Los manuales operativos se encuentran en aprobación por parte de la Gerencia General y las Fiducias. El proceso cuenta con los correos remisorios de los documentos para aprobación,.</t>
  </si>
  <si>
    <t>Se tiene programada la revisión de los indicadores para la primera semana del mes de mayo de 2023, una vez sea actualizada la caracterización del proceso de Evaluación Financiera de proyectos, producto del cambio en las actividades claves realizadas por el proceso.</t>
  </si>
  <si>
    <t>El 24 enero de 2023: Se remitió a la Subgerencia Jurídica el Normograma del Proceso de Evaluación y Seguimiento y revisión final y fines pertinentes, según lo establecido en el Procedimiento PD32 - Construcción y actualización de la Matriz de Cumplimiento Legal – Normograma, atendiendo las recomendaciones dadas. Dicho normograma se encuentra debidamente actualizado y publicado en la ERUnet desde febrero de 2023.
http://186.154.195.124/mipgsig?title=normograma&amp;field_proceso_target_id=All&amp;field_clasificacion_del_document_value=All</t>
  </si>
  <si>
    <t>Actividad en ejecución y dentro del plazo establecido. Se tiene prevista dicha socialización dentro de la Reunión de Autoevaluación del proceso de Evaluación y Seguimiento, a realizarse la última semana de abril de 2023.</t>
  </si>
  <si>
    <t>Se está llevando a cabo el seguimiento de las peticiones ciudadanas allegadas a la Subgerencia de Gestión Urbana en el instrumento previamente establecido (formato de seguimiento de peticiones ciudadanas), en el cual se evidencia que de las 58 peticiones recibidas entre el 1 de enero de 2023 y el 31 de marzo de 2023, 58 cumplieron los tiempos establecidos reflejando el 100% de cumplimiento. El proceso cuenta con el instrumento (formato) con medición de tiempos de respuesta.</t>
  </si>
  <si>
    <t>Después de la socialización se elaborará una base para realizar la revisión de los documentos cargados en el SECOP II</t>
  </si>
  <si>
    <t>La fecha de terminación de esta acción, se debió reprogramar debido a que su ejecución depende de la actualización de los manuales operativos, los cuales están en procesos de aprobación.</t>
  </si>
  <si>
    <t>Actualmente el Área de Fiducias, se encuentra elaborando el memorando que será remitido a la Oficina de Control interno, toda vez, que se había considerado que al implementar los controles en el procedimiento, la acción se encontraba cumplida. En el mes de abril será remitido el respectivo documento</t>
  </si>
  <si>
    <r>
      <t xml:space="preserve">
El proceso TIC, realizó entrega de 5 diademas para el proceso de gestión documental en la sede de Fontibón.
</t>
    </r>
    <r>
      <rPr>
        <b/>
        <sz val="10"/>
        <rFont val="Arial"/>
        <family val="2"/>
      </rPr>
      <t>Nota: Es importante suplir con las necesidades de satisfacer las especificaciones de los 21 equipos de computo, ya que la acción realizada solo suple necesidades parciales de 5 de los 17 equipos producto de este hallazgo.
Este hallazgo continuo para la vigencia 2023 ya que se evidencio que la acción planteada no atacaba la causa raíz y el indicador y metas planteados no eran congruentes con la misma ya que la acción era "Articular entre el proceso de Gestión de TIC y Gestión Documental las acciones necesarias para la renovación y/o mantenimiento preventivo y correctivo de la infraestructura tecnológica del proceso de Gestión Documental." y el indicador y meta que se plantearon son una solicitud asignación de recursos lo cual no bastaba para garantiza que se suplan las necesidades del proceso de gestión documental en referencia al equipo de computo necesario para el desempeño de su labor.</t>
    </r>
  </si>
  <si>
    <t>Asistencia a la reunión de socialización de la Guía de Mapas de aseguramiento para las Entidades del Distrito, realizada por la Secretaría de la alcaldía mayor hasta el 27 de marzo de 2023.
Actividad en desarrollo por los Auditores designados para esta actividad por parte de la Oficina de Control Interno.</t>
  </si>
  <si>
    <r>
      <t xml:space="preserve">Durante el periodo de este informe se finalizó con la revisión de los documentos asociados al proceso con el fin de identificar los que son susceptibles a actualización, dicha revisión dio como resultado la necesidad de actualizar los siguientes documentos:
1- Adquisición de Infraestructura Tecnológica.
2- Copias de respaldo.
3- Mantenimiento de equipos de TI.
4- Soporte técnico y mantenimiento correctivo de dispositivos
de TI.
 5- Administración de Acceso Lógico.
Dichos documentos se encuentran en proceso de actualización y revisión.
</t>
    </r>
    <r>
      <rPr>
        <b/>
        <sz val="10"/>
        <rFont val="Arial"/>
        <family val="2"/>
      </rPr>
      <t>Nota: Es importante que el proceso Responsable solicite a la SPAP ampliación de la fecha de cumplimiento de la acción de acuerdo al tiempo programado para la acción en vigencia 2023 y se soporte el motivo de la ampliación.</t>
    </r>
  </si>
  <si>
    <r>
      <t xml:space="preserve">NO ACTUALIZACIÓN EN EL TABLERO DE PROYECTOS LAS ACTIVIDADES DEL TRIANGULO DE FENICIA “PROYECTOS DE CIFRAS”
En el tablero de proyectos “resumen ejecutivo” se efectúa la actualización semanal del proyecto Triangulo de Fenicia, y a la fecha de esta auditoría, 5 de agosto de 2022, se muestra el avance del contrato N.º 165 de 2018, indicando la adquisición de dos (2) predios con la exclusión de uno (1), según radicado E2022004385 del 15 de julio de 2022. 
Sin embargo, al verificar “proyectos en cifras”, en el tablero de proyectos, éste describe el número de predios gestionados, indicando que son tres (3) para el desarrollo del proyecto, lo cual no coincide con el “resumen ejecutivo”; por lo tanto, la fuente de consulta presenta información errada que no garantizar la veracidad de la información suministrada a la Empresa y que puede ser base toma de decisiones. </t>
    </r>
    <r>
      <rPr>
        <i/>
        <sz val="10"/>
        <rFont val="Arial"/>
        <family val="2"/>
      </rPr>
      <t>Ver informe final de auditoria.</t>
    </r>
  </si>
  <si>
    <t xml:space="preserve">Se coordinaran las capacitaciones con el equipo de seguimiento de proyectos </t>
  </si>
  <si>
    <t>Se socializó el borrador con el equipo de trabajo interesado de la dirección de predios</t>
  </si>
  <si>
    <t>Se coordinan reuniones con la subgerencia de gestión corporativa para los meses de abril y mayo en donde se socializará y capacitará sobre la gestión y archivos de los documentos asociados a Terceros Concurrentes al equipo de predios</t>
  </si>
  <si>
    <r>
      <t xml:space="preserve">Sin reporte de actividad 
</t>
    </r>
    <r>
      <rPr>
        <b/>
        <sz val="10"/>
        <rFont val="Arial"/>
        <family val="2"/>
      </rPr>
      <t>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r>
  </si>
  <si>
    <r>
      <t xml:space="preserve">El día 19 de diciembre de 2022 se realizó socialización del radicado: I2022003438 "Protocolo de publicación de documentos que se generan en etapa de ejecución contractual en SECOP"
Se solicita ampliación para la fecha de terminación de la acción. Se propone 30 de mayo de 2023
</t>
    </r>
    <r>
      <rPr>
        <b/>
        <sz val="10"/>
        <rFont val="Arial"/>
        <family val="2"/>
      </rPr>
      <t xml:space="preserve">
Nota: Se continua con el porcentaje de cumplimiento a diciembre 2022</t>
    </r>
  </si>
  <si>
    <t xml:space="preserve">El 25 de enero se remitió la comunicación interna I2023000143 a los supervisores y apoyos a la supervisión, así como a los colaboradores de la Dirección de Gestión Contractual con el protocolo de publicación en etapa precontractual </t>
  </si>
  <si>
    <t>Durante el periodo de seguimiento de este informe se finalizó con la actualización de los siguientes instrumentos:
TRD - CCD
1. Se recibió respuesta y/o Concepto técnico con Rad.E2023000005 de 02 de enero de 2023. 
2.Se solicita prórroga para la entrega de ajustes en el instrumento archivístico en concordancia con el Articulo 15 del Acuerdo 004 de 2019 del Archivo General de la Nación mediante comunicación oficial con Rad. S202300594 de 15 de febrero de 2023 con alcance Rad: S2023000672. 
3.Teniendo en cuenta las observaciones realizadas por el Archivo de Bogotá y el cambio de los Estatutos de la Empresa, se avanzó en un 87 %. 
PINAR. Se diligencio reporte correspondiente al 1 trimestre el cual presentó un avance del 24,90%
MOREQ. Documento presentado para aprobación en Comité Institucional de Gestión y Desempeño (21-03-2023).</t>
  </si>
  <si>
    <t>Verificar la pertinencia de identificar nuevos indicadores de gestión que permitan medir en el proceso su efectividad, teniendo en cuenta el logro de los resultados planeados con un manejo óptimo de los recursos y, su impacto teniendo en cuenta si da solución a los requerimientos recibidos o se satisfacen las necesidades de sus clientes.
Igualmente,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</si>
  <si>
    <t>Cumplida Inefectiva</t>
  </si>
  <si>
    <r>
      <t xml:space="preserve">Se realizó revisión de los indicadores actuales del proceso con el fin de identificar necesidades de actualización, así como establecer la pertinencia de nuevos indicadores, luego de esta revisión los profesionales del proceso reportan que no se generaran nuevos indicadores.
</t>
    </r>
    <r>
      <rPr>
        <b/>
        <sz val="10"/>
        <rFont val="Arial"/>
        <family val="2"/>
      </rPr>
      <t>Nota: Cumplida- inefectiva: El proceso estudio la pertinencia de verificar los indicadores sin embargo los mantuvo como estaban se observa que no existe un impacto en obtener datos como los recomendados por la oficina de control interno teniendo en cuenta si da solución a los requerimientos recibidos o se satisfacen las necesidades de sus clientes. Aunado a que no se adelantaron acciones que permitan disponer de datos asociados a los citados en la recomendación " para el indicador Disponibilidad de Información Institucional en OwnCloud, verificar la meta esperada y, para los indicadores Oportunidad en la atención de servicios de soporte tecnológico de primer y segundo nivel complementar dentro de sus variables el alcance con el propósito de brindar mayor claridad".</t>
    </r>
  </si>
  <si>
    <t>Durante el primer trimestre se avanzó en el entendimiento de los requerimientos establecidos en el Sistema Misional, para este tema de presupuesto No.72, 94, 95 y 96, para lo cual se atendieron las siguientes reuniones del proceso de negocio BN - 09 : Presupuesto:
1. 27 de marzo de 2023 reunión virtual BP 09 base de datos información del mercado
2. 14 de marzo 2023 REUNION COMPONENTE 96
3. Reunión 10 de marzo 2023 BP 09
4. 2 de marzo de 2023 BP09
El proceso cuenta con las invitaciones a las reuniones.
Nota: para la vigencia 2022 esta actividad quedo con avance del 80%, el 20% restante será el 100% de esta vigencia.</t>
  </si>
  <si>
    <t>Durante el primer trimestre de 2023, se adelantaron las siguientes actividades:
1. Se solicitó a Planeación mediante correo electrónico de fecha 9 de marzo de 2023, remitido por el Subgerente de Desarrollo de Proyectos, la ampliación de la fecha al 31 de diciembre de 2023, con la justificación correspondiente. Se adjunta correo.
2. Se elaboró el plan de acción de entregas de áreas de cesión para la presente vigencia.
3. En el plan de acción se priorizaron 4 proyectos (Ciudadela El Porvenir - Etapa VIIIB (Mz 29), Plaza de la Hoja, La Estación, Manzana 5 Las Aguas (Cinemateca).
4. Con corte al I trimestre se gestionaron las siguientes actividades programadas, cumpliendo el plan:
Ciudadela El Porvenir - Etapa VIIIB (Mz 29): se realizó la revisión de requisitos para entregas de Cesión, Decreto 072 de 2023 del 15 de febrero de 2023 y se identificaron las necesidades de Nuevas Obras.
Usme II IDIPRON: Publicación términos de referencia - definitivos
Ciudadela Nuevo Usme - Subetapa 2 y 3: Se logró el Proceso de contratación obras de mantenimiento.
Ciudadela El Porvenir - Etapa VIIIC (Superposición): Se organizó y se recopilaron los documentos, Drive Creado. Reunión de Revisión 17.02.23.
Plaza de la Hoja: se realizó el pago de Liquidación de Registro
NOTA Dic 2022: Es importante continuar con el cumplimiento de las actividades de Plan de Acción para la Entrega de 77 Vías y Zonas Cesión, por lo que esta acción pasa a Plan de Mejoramiento vigencia 2023 y se debe plantear por parte del proceso un nuevo Plan de Acción e iniciara su cumplimiento desde 0%. A la fecha del seguimiento no se realizo ningún cambio de la acción ni reporte de la misma a esta Oficina.</t>
  </si>
  <si>
    <t>Durante el primer trimestre de 2023, se adelantaron las siguientes actividades:
1. Se solicitó a Planeación mediante correo electrónico de fecha 10 de marzo de 2023, remitido por el Subgerente de Desarrollo de Proyectos, la ampliación de la fecha al 15 de abril de 2023. Se adjunta correo.
2. El día 10 de marzo de 2023 se realizó desde la SPAP, la Invitación: Café Aplicación del Diseño y Desarrollo vie 10 mar 2023 9am - 11am, se realizó un taller en el cual se revisaron los requisitos de la norma ISO 9001:2015 numeral 8.3 Diseño y Desarrollo, con los Gerentes de los proyectos asignados a la SGDP, de igual forma se identificaron los controles como se realizan en las actividades de Diseño y Desarrollo. (El proceso cuenta con la invitación):
A continuación, se relacionan los soportes de la ejecución del café de aplicación del Diseño y desarrollo - Ejecución de proyectos que incluyen:
* Memoria del espacio disponible en la siguiente ruta: http://186.154.195.124/mipg-sig/gestion-del-conocimiento 
*Presentación (adjunta)
*Lista de asistencia (adjunta)
*Actividad lluvia de ideas (adjunta)
3. El día 17 de marzo de 2023, producto del taller, el equipo de planeación remite el borrador de la Propuesta de Guía de Diseño y desarrollo. Se adjunta correo.
4. El día 13 de abril de 2023, la SGDP remite la propuesta de guía de diseño con observaciones y la propuesta de un formato de aceptación de diseños. (Se adjunta correo)</t>
  </si>
  <si>
    <t>Para el próximo 3 de abril de 2023, en reunión de coordinación No.3, se tiene programada la actividad Plan de mejoramiento: Socializar la guía e instructivo y realizar un taller práctico para la socialización del procedimiento PD-94 Publicación de informes y pagos a contratistas a través de plataforma SECOP II o su equivalente en lo referente a la publicación de informes de supervisión y demás documentos de ejecución para todo tipo de contrato. (Lina Camila Fresneda y Libia Hincapié). Esta actividad contará con la participación de la Dirección de Gestión Contractual.</t>
  </si>
  <si>
    <t>Durante el periodo de medición de este informe se revisó el procedimiento para realizar cambios y ajustes al GLPI en cuanto a su actualización en su versión y en agregar nuevas categorías que se han venido evidenciando necesarias para la Empresa. Así las cosas, con relación a la categoría de acompañamiento se establecerá una reunión con los profesionales de TIC, para corroborar que funciones irán inmersas en dicha categoría, y de esta forma implementarla en la plataforma GLPI.
Nota: Es importante que el proceso Responsable solicite a la SPAP ampliación de la fecha de cumplimiento de la acción de acuerdo al tiempo programado para la acción en vigencia 2023 y se soporte el motivo de la ampliación.</t>
  </si>
  <si>
    <t>En el mes de marzo se realizo nuevamente capacitación del sistema GLPI en el uso adecuado de la herramienta a los usuarios de la empresa.
Nota: es importante que se informe el numero de usuarios del sistema GLPI y cuantas personas recibieron la capacitación con el fin de evaluar el cumplimiento del indicador y el cumplimiento de la meta establecida por el proceso para realizar el calculo final y poder dar avance a la acción. Se continua con el porcentaje (%) a diciembre de 2023.</t>
  </si>
  <si>
    <t>Se coordina una mesa de trabajo con la gerencia integral de proyectos para revisa la metodología de medición de avance</t>
  </si>
  <si>
    <t>Se solicitara cambio de la acción, indicador y meta del hallazgo ya que el Auditor recomendó Buscar otros canales de evaluación de la satisfacción al ciudadano diferentes al canal telefónico, para que se logre visualizar resultados de calificación de servicios prestados por otros canales como página web, redes sociales, para no concentrar esfuerzos de evaluación, solamente sobre usuarios que radican algún tipo de requerimiento por lo que se implemento la encuesta de percepción Ciudadana la cual esta publicada en la pagina Web.</t>
  </si>
  <si>
    <t>Sin reporte de actividad 
Nota: Se evidencia que desde la inclusión de esta acción en el plan de mejoramiento el procesos el 23 de Septiembre de 2022, el responsable no ha reportado avance de la misma por lo que se recomienda reportar las actividades realizadas para la consecución o cumplimiento de las mismas.</t>
  </si>
  <si>
    <t>La información contenida en el protocolo hace parte de lineamientos de Colombia Compra Eficiente en diversas herramientas publicadas para tal fin, como guías e instructivos y los mismos podrían variar de conformidad con la operatividad de la plataforma por lo cual consideramos podríamos compartir sus enlaces para que los interesados conozcan de ellas.
*El manual de Contratación y Gestión de Negocios en la parte 1 Capitulo III Supervisión e Interventoría aporta lineamientos generales para adelantar estas actividades y el "PD94- Publicación de informes y pagos a contratistas a través de plataforma SECOP II o su equivalente" se revisará para incluir los links de consulta del SECOP II.</t>
  </si>
  <si>
    <t>Mediante radicado: I2023000555 de fecha 28 de febrero de 2023 se realizó seguimiento aleatoria de las situaciones administrativas encontradas en el cargue de documentos de ejecución contractual en la plataforma Secop II</t>
  </si>
  <si>
    <t>Durante la Vigencia 2022 se realizó el análisis y la actualización de los documentos (Caracterización, procedimientos, políticas y formatos), al término de enero de 2023 el proceso de gestión financiera cuenta con los siguientes documentos actualizados, siendo estos considerados susceptibles de actualización por parte de los líderes de los procesos:
- CP-10 Caracterización Gestión Financiera
- PL -02 Políticas Contables
- PL -05 Política de austeridad de gastos
- PD -61 Generación de Estados financieros 
- FT-217 Acta de transferencia a Fiducias
- PD-46 Administración Presupuestal
- PD-14 Recepción, trámite y pago de cuentas por pagar
- FT-226 Legalización de gastos e ingresos derivados de acuerdos internacionales
- FT-223 Conciliación de Información de Cuentas por Cobrar
- FT-100 Conciliación de Nómina
- PD-87 Conciliación de Información Financiera
- FT-225 Seguimiento contable Convenios y Contratos Interadministrativos
- FT-91 Conciliación Informes Tesorería
- FT-90 Conciliación Bancaria Contable
- FT-224 Conciliación de Aportes de Capital y Transferencias del Distrito
- FT-93 Conciliación de Información de Cuentas por Pagar
- PD-84 Elaboración y presentación de información exógena
- PD-65 Declaraciones Tributarias 
Dichos documentos se encuentran publicados en la EruNet.
De acuerdo con el alcance de la acción de mejora propuesta y una vez realizada la actualización de los documentos susceptibles de actualización, se da por cumplido el plan de mejoramiento, ahora bien, teniendo en cuenta el propósito del Sistema de gestión, se continuará con la mejora de los procesos y la actualización de los documentos que se requieran.</t>
  </si>
  <si>
    <t xml:space="preserve">Conforme a lo observado por la Oficina de Control Interno en el informe de seguimiento, que indica :
Esta acción no se cerrará definitivamente a la Dirección Comercial hasta el traslado a subgerencia jurídica ya que es un hallazgo que se encontró en auditoria de Gestión la cual se debe remitir por el proceso en que se encontró la No conformidad en aras de atacar la causa raíz y prevenir su reiteración. ACTIVIDAD CUMPLIDA - INEFECTIVA
Se envío correo electrónico a la líder del proceso de Gestión Contractual y a la profesional de enlace de esa área, informando sobre el traslado del hallazgo CO-2022-007, a fin de que formule las acciones de mejoramiento a que haya lugar e informe de estas tanto a la Oficina de Control Interno como a la Subgerencia de Planeación y Administración de Proyectos. ( El proceso cuenta con evidencia del 1° de marzo de 2023)
Nota: Se evaluara avance de la acción una vez se realice la formulación de la nueva acción por el responsable del hallazgo y se realice el cambio de fecha de finalización de la Acción.
</t>
  </si>
  <si>
    <t>Se solicitó ampliación del plazo de vencimiento de esta acción, aceptada de acuerdo con el correo adjunto. 
La Gerencia de Estructuración reporta: con la intención de que este proceso sea exitosos y adjudicado, se han tenido en cuenta las siguientes acciones: 
 ° Se escucharon a todos los interesados en las mesas de socialización del proceso, por medio de los derechos de petición y los correos redactados de forma directa a la Gerencia de Estructuración. El proceso contempla el incluir a todos los grupos de interés en el marco del desarrollo del proyecto, incluyendo: 
 *Estructuradores y Desarrolladores 
 * Inversionistas 
 * Comerciantes del Sector (Formales e Informales) 
 * Público en General
 ° En el marco del nuevo manual de contratación establecido por la Empresa, se determinó que la mejor modalidad para encontrar el éxito del proceso es el "Diálogo Empresarial", dado que permite esclarecer por medio de la retroalimentación de los interesados una respuesta y/o una solución a los aspectos confusos o complicados propios del proceso, que no han permitido que tuviera éxito de adjudicación en sus versiones anteriores 
 ° Adicionalmente se buscó mapear los procesos anteriores, con el fin de identificar las falencias en ellos y capitalizarlas como lecciones aprendidas en el marco del desarrollo del proceso de esta nueva convocatoria
Se adjuntan dos correos : 1) ampliación de fecha de finalización acción 2) reporte de acciones Gerencia de Estructuración 
En relación con el proyecto TRES QUEBRADAS UG2, se han realizado socializaciones con los interesados (mercado de constructores)
igualmente, para el proyecto de SAN VICTORINO en el trimestre se efectuaron mesas de trabajo con las áreas involucradas en el proceso y Socialización con los grupos de interés
NOTA: Esta acción a diciembre 2022 quedo como Cumplida - Inefectiva donde se decía que es importante continuar con la ejecución de esta acción, y revisar la pertinencia de plantear acciones que se encaminen en la eliminación de la causa raíz de la misma para que esta no continúe siendo reiterativa en las diferentes evaluaciones internas o externas que se realicen. A la fecha del seguimiento se evidencia que se continua reportando la ejecución de la acción pero no se evidencia el planteamiento de nuevas acciones que permitan atacar la causa raíz de la misma.</t>
  </si>
  <si>
    <t>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En el Acta No.4 de fecha 15 de marzo de 2023, se generaron las alertas sobre:
El Concepto Jurídico con la posición de la Empresa en relación con las garantías y demás impuestos que aplican en los contratos suscritos para desarrollar la Gerencia de Proyectos en el marco del Portafolio de Servicios.
En el Acta No.5 de fecha 29 de marzo de 2023, se generaron las alertas sobre los proyectos:
· Alcaldía Local de Mártires
· Centro de Talento Creativo:
· Colegio La Magdalena
· San Bernardo Inmobiliario</t>
  </si>
  <si>
    <t>Direccionamiento Estratégico</t>
  </si>
  <si>
    <t>Recopilar y documentar las orientaciones para el desarrollo de espacios de diálogo de rendición de cuentas de la Empresa en las estrategia de la vigencia 2023.</t>
  </si>
  <si>
    <t>Programar los espacios de diálogo de rendición de cuentas de la vigencia.</t>
  </si>
  <si>
    <t>DE-2023-001</t>
  </si>
  <si>
    <t>Autoevaluación del proceso (control, gestión) 
 Oportunidades de mejora</t>
  </si>
  <si>
    <t>Subgerente de Planeación y Administración de Proyectos</t>
  </si>
  <si>
    <t>Estrategia de Rendición de Cuentas de la vigencia con las orientaciones para el desarrollo de espacios de diálogo.</t>
  </si>
  <si>
    <t>1 Cronograma de los espacios de diálogo de rendición de cuentas realizado</t>
  </si>
  <si>
    <t xml:space="preserve"> 2 Formatos o mecanismos para documentar y evaluar los espacios de diálogo de rendición de cuentas adoptados.</t>
  </si>
  <si>
    <t>Falta de claridad en los lineamientos para el desarrollo de espacios de diálogo de rendición de cuentas.</t>
  </si>
  <si>
    <t>Documentar y oficializar un instrumento regulado por el Sistema Integrado de Gestión donde se establezcan las actividades y responsabilidades que permitan completar el proceso de contratación y mantener actualizadas las publicaciones asociadas a los contratos derivados de esquemas fiduciarios.</t>
  </si>
  <si>
    <t>Socializar el instrumento creado con los actores involucrados en el proceso.</t>
  </si>
  <si>
    <t>Un instrumento oficializado en el Sistema Integrado de Gestión donde se establezcan las actividades y responsabilidades que permitan completar el proceso de contratación y mantener actualizadas las publicaciones asociadas a los contratos derivados de esquemas fiduciarios.</t>
  </si>
  <si>
    <t>Un instrumento socializado donde se establezcan las actividades y responsabilidades que permitan completar el proceso de contratación y mantener actualizadas las publicaciones asociadas a los contratos derivados de esquemas fiduciarios.</t>
  </si>
  <si>
    <t>Realizar acciones de promoción de la Encuesta de percepción ciudadana 2023.</t>
  </si>
  <si>
    <t>2 acciones de promoción de la Encuesta de percepción ciudadana 2023.</t>
  </si>
  <si>
    <t>Revisar los formatos y otros mecanismos nacionales y distritales para documentar y evaluar los espacios de diálogo de rendición de cuentas y adaptar los necesarios para el desarrollo de la estrategia de Rendición de Cuentas en la Empresa.</t>
  </si>
  <si>
    <r>
      <t xml:space="preserve">Para el primer trimestre se programó y realizo la fumigación y desratización (control de roedores), como parte de las actividades proyectadas y programadas en el Sistema Integrado de Conservación adoptado mediante resolución 552 del 16 de agosto de 2019, de la Empresa de Renovación y Desarrollo Urbano de Bogotá D.C. 
</t>
    </r>
    <r>
      <rPr>
        <b/>
        <sz val="10"/>
        <rFont val="Arial"/>
        <family val="2"/>
      </rPr>
      <t>Nota: Es importante que el proceso Responsable solicite a la SPAP ampliación de la fecha de cumplimiento de la acción para que no continúe vencida en la vigencia 2023.</t>
    </r>
  </si>
  <si>
    <r>
      <t xml:space="preserve">Se realizó la revisión del 100% del expedientes digitales VS los expedientes físicos del proyecto Voto Nacional y se ha alcanzado el 70 % de los expedientes del proyecto San Bernardo Tercer Milenio, se han realizado los ajustes en los documentos ilegibles a los que hubiere lugar.
</t>
    </r>
    <r>
      <rPr>
        <b/>
        <sz val="10"/>
        <rFont val="Arial"/>
        <family val="2"/>
      </rPr>
      <t>Nota: Es importante que el proceso Responsable solicite a la SPAP ampliación de la fecha de cumplimiento de la acción para que no continúe vencida en la vigencia 2023.</t>
    </r>
  </si>
  <si>
    <t>Se adelantará mesa de trabajo en la Dirección de Gestión Contractual para proponer la actividad complementaria.
Nota: Es importante que el proceso Responsable una vez defina la acción o acciones a implementar soliciten a la SPAP el cambio de acción, indicador, meta y la ampliación de la fecha de cumplimiento, para que no continúe con estado vencido en la vigencia 2023.</t>
  </si>
  <si>
    <r>
      <t xml:space="preserve">El proceso realizó el seguimiento a los contratos de prestación de servicios personales suscritos para la OAC en la vigencia 2022 y cuenta con el cuadro en Excel denominado "Resumen actividades contratos 2022".
</t>
    </r>
    <r>
      <rPr>
        <b/>
        <sz val="10"/>
        <rFont val="Arial"/>
        <family val="2"/>
      </rPr>
      <t>Nota: Es importante que el proceso continúe con este seguimiento para los contratos de la vigencia 2023 en pro de la mejora continua del proceso</t>
    </r>
  </si>
  <si>
    <t>DE-2023-002</t>
  </si>
  <si>
    <t>Informe consolidado sobre la calidad y oportunidad de las respuestas emitidas en el Sistema Distrital para la gestión de Peticiones ciudadanas- BOGOTÁ TE 
ESCUCHA, reporte del mes de marzo 2023</t>
  </si>
  <si>
    <t>Se evidencia que como lo informa la Alcaldía Mayor de Bogotá no se suben los 12 folios de anexo a la respuesta.
No se le dio respuesta de fondo al peticionario, si no que se da traslado a la Secretaria de Salud y se le da cierre definitivo.</t>
  </si>
  <si>
    <t>Desconocimiento de la forma estandarizada para el cargue de respuestas.</t>
  </si>
  <si>
    <t>Revisar que se carguen de manera correcta las respuestas emitidas por la Subgerencia en las dos plataformas, en los siguientes dos meses posteriores a la capacitación, de manera que se valide su efectividad.</t>
  </si>
  <si>
    <t xml:space="preserve">Subgerente de Planeación y Administración de Proyectos </t>
  </si>
  <si>
    <t>100% de las respuestas emitidas por la Subgerencia cargadas de manera correcta en las dos plataformas, en los siguientes dos meses posteriores a la capacitación.</t>
  </si>
  <si>
    <t>EFP-2023-001</t>
  </si>
  <si>
    <t xml:space="preserve">Gerente de Seguimiento Integral de Proyectos </t>
  </si>
  <si>
    <t>Guía de Gestión Integral de Proyectos actualizada y publicada.</t>
  </si>
  <si>
    <t>Socializar los lineamientos documentados.</t>
  </si>
  <si>
    <t>Formato lista de chequeo publicado.</t>
  </si>
  <si>
    <t>Comité de Proyectos</t>
  </si>
  <si>
    <t>Concepto por parte del Comité de Proyectos respecto al aval a la estrategia de Concurso de Predios.</t>
  </si>
  <si>
    <t>Control Disciplinario Interno</t>
  </si>
  <si>
    <t>CDI-2023-001</t>
  </si>
  <si>
    <t>Oportunidades de Mejora:
1. Teniendo en cuenta que una de las premisas enmarcadas en el objetivo del proceso es: contribuir al fortalecimiento y protección de los principios de la función pública a través de la generación de actividades de prevención en materia disciplinaria, es necesario que las estrategias que se han venido implementando en pro de dar cumplimiento a ello, se formalicen de manera que se les pueda definir un alcance y la manera en la que se evaluará su eficacia en el tiempo, para que de esta manera se pueda concluir sobre su impacto respecto al resultado esperado.
2. Documentar en los procedimientos e instructivos del proceso las actividades relacionadas con la generación de estrategias y seguimientos a procesos disciplinarios, de manera que con ello se aporte a la preservación y transmisión del conocimiento.</t>
  </si>
  <si>
    <t>Documentar y estandarizar los lineamientos de aplicación del control disciplinario interno en la Empresa.</t>
  </si>
  <si>
    <t>Socializar los lineamientos internos definidos para el control del proceso.</t>
  </si>
  <si>
    <t>Formalizar la estrategia de capacitación y sensibilización (matriz de estrategias que incluya alcance objetivo, actividades a desarrollar, manera de evaluar el impacto de dichas actividades y seguimiento).</t>
  </si>
  <si>
    <t>Socializar con las partes interesadas las estrategias definidas.</t>
  </si>
  <si>
    <t>Jefe Oficina de Control Disciplinario Interno</t>
  </si>
  <si>
    <t>Documento con lineamientos internos estandarizado y publicado.</t>
  </si>
  <si>
    <t>100% de los Líderes Operativos con los lineamientos socializados.</t>
  </si>
  <si>
    <t>Estrategia de capacitación y sensibilización formalizada y socializada.</t>
  </si>
  <si>
    <t xml:space="preserve">No se evidencia la planificación del cambio con relación a la creación del proceso de Control Disciplinario Interno que se integró al Sistema de Gestión de Calidad en el último trimestre de 2022. </t>
  </si>
  <si>
    <t>CDI-2023-002</t>
  </si>
  <si>
    <t>Desconocimiento de la metodología de gestión del cambio.</t>
  </si>
  <si>
    <t>Generar un refuerzo en la capacitación y divulgación de la metodología de gestión del cambio para los colaboradores del proceso.</t>
  </si>
  <si>
    <t>Generar la evaluación de eficacia de la capacitación realizada a los colaboradores del proceso.</t>
  </si>
  <si>
    <t>Subgerente de Planeación y Administración de Proyectos y Equipo de Trabajo</t>
  </si>
  <si>
    <t>100% de los colaboradores del proceso Control Disciplinario Interno capacitados en la metodología de gestión del cambio.</t>
  </si>
  <si>
    <t>Procedimiento PD-91 Planificación de Cambios actualizado y socializado al 100% de Líderes Operativos.</t>
  </si>
  <si>
    <t>Acta de reunión con los resultados de la evaluación de eficacia.</t>
  </si>
  <si>
    <t>Auditoría Interna - RC Consultores</t>
  </si>
  <si>
    <t>AC-2023-001</t>
  </si>
  <si>
    <t>No se evidencian la presentación ante la Alcaldía de Bogotá de los planes de mejoramiento solicitados en los informes de la calidad de respuestas para las peticiones número 1445032023, 3697922023 y 1335572023.</t>
  </si>
  <si>
    <t>Agilizar el proceso de calibración de los equipos de seguimiento y medición que son utilizados para monitorear las condiciones ambientales del archivo, debido al su impacto en la preservación del mismo. Igualmente, generar un plan de trabajo más detallado para asegurar que se atienden la totalidad de las desviaciones identificadas en las mediciones de iluminación.</t>
  </si>
  <si>
    <t>Estandarizar los documentos y formatos del Sistema Integrado de Conservación en donde se referencia todo lo asociado al mantenimiento y calibración de equipos.</t>
  </si>
  <si>
    <t>GD-2023-001</t>
  </si>
  <si>
    <t>Subgerente de Gestión Corporativa</t>
  </si>
  <si>
    <t>Realizar seguimiento y control del contrato.</t>
  </si>
  <si>
    <t>Documentos y formatos del Sistema Integrado de Conservación publicados.</t>
  </si>
  <si>
    <t>Acta de modificación del PAA y el PAA publicado en Secop.</t>
  </si>
  <si>
    <t>Elaborar documentos pre contractuales y remitirlos al Archivo de Bogotá para su concepto técnico.</t>
  </si>
  <si>
    <t>Comunicación oficial de salida dirigido al archivo de Bogotá con documentos precontractuales</t>
  </si>
  <si>
    <t>Radicar el proceso en la Dirección de Gestión Contractual.</t>
  </si>
  <si>
    <t>Comunicación interna con la solicitud de contratación.</t>
  </si>
  <si>
    <t>GD-2023-002</t>
  </si>
  <si>
    <t>100% de equipos calibrados (nueve (9) dataloggers CEM y tres (3) Luxómetros CEM)</t>
  </si>
  <si>
    <t>Socializar la actualización con el equipo de trabajo.</t>
  </si>
  <si>
    <t>GD-2023-003</t>
  </si>
  <si>
    <t>Hacer seguimiento a la aplicación del instrumento.</t>
  </si>
  <si>
    <t>Parametrizar la matriz mediante la cual se hace el control de las entregas y devoluciones de la información física y magnética, de manera que se pueda semaforizar y se facilite el monitorear el vencimiento de los préstamos.</t>
  </si>
  <si>
    <t>Actualizar el formato de registro de prestamos documentales parametrizándolo con el fin de facilitar el seguimiento al vencimiento de los préstamos documentales (semaforización)</t>
  </si>
  <si>
    <t>100% del equipo de trabajo socializado con los cambios del formato.</t>
  </si>
  <si>
    <t>Acta de seguimiento a la implementación del formato.</t>
  </si>
  <si>
    <t>GC-2023-001</t>
  </si>
  <si>
    <t>Generar un diagnóstico a través de una matriz en Excel del estado de la ejecución contractual relacionada con la presentación de informes y a las vigencias de las garantías, esto con el objeto de consolidar la información y generar acciones.</t>
  </si>
  <si>
    <t>Definir e implementar la herramienta para registrar los resultados del seguimiento (Matriz de Excel en Drive).</t>
  </si>
  <si>
    <t>Hacer seguimiento a la publicación de informes y a la vigencias de las póliza a través de la herramienta definida.</t>
  </si>
  <si>
    <t>Retroalimentar a los supervisores teniendo en cuenta los hallazgos identificados.</t>
  </si>
  <si>
    <t>Un diagnóstico del estado de la ejecución contractual relacionada con la presentación de informes y a las vigencias de las garantías.</t>
  </si>
  <si>
    <t>Una herramienta de
seguimiento y asignación de contratos objeto de seguimiento operando.</t>
  </si>
  <si>
    <t>Una comunicación interna solicitando la publicación actualizada de la ejecución contractual a los supervisores.</t>
  </si>
  <si>
    <t>Matriz en Excel actualizada conforme a la periodicidad de la ejecución de los contratos posterior al plazo de publicación dado a los supervisores en la comunicación interna.</t>
  </si>
  <si>
    <t>GC-2023-002</t>
  </si>
  <si>
    <r>
      <rPr>
        <b/>
        <sz val="10"/>
        <rFont val="Arial"/>
        <family val="2"/>
      </rPr>
      <t>No conformidad</t>
    </r>
    <r>
      <rPr>
        <sz val="10"/>
        <rFont val="Arial"/>
        <family val="2"/>
      </rPr>
      <t xml:space="preserve">: Frente a los cambios del proceso, relacionados con la modificación de estatutos y las actividades que ello conlleva, cuya fecha de inicio fue el 1 de enero y de finalización el 27 de diciembre de 2023, no se evidencia que se haya realizado seguimiento a las mismas a fin de evaluar la eficacia de las mismas.
</t>
    </r>
    <r>
      <rPr>
        <b/>
        <sz val="10"/>
        <rFont val="Arial"/>
        <family val="2"/>
      </rPr>
      <t>Oportunidad de Mejora:</t>
    </r>
    <r>
      <rPr>
        <sz val="10"/>
        <rFont val="Arial"/>
        <family val="2"/>
      </rPr>
      <t xml:space="preserve"> Emplear en todos los casos las herramientas que brinda el sistema de calidad para planificar los cambios del proceso de tal manera que se identifiquen los riesgos asociados al mismo, las acciones para abordarlos, el cronograma de trabajo y el seguimiento a las mismas.</t>
    </r>
  </si>
  <si>
    <t>No se utilizó la herramienta de gestión del cambio la cual facilita el control y seguimiento a las actividades planificadas.
No se ha evaluado la metodología que están utilizando los Líderes Operativos para bajar información entregada por el proceso de Direccionamiento Estratégico a su equipo de trabajo.</t>
  </si>
  <si>
    <t>Realizar un nuevo refuerzo en la divulgación de la metodología de gestión del cambio con el objeto de sensibilizar a los colaboradores del proceso junto con las fuentes que se deben tener en cuenta para su aplicación.</t>
  </si>
  <si>
    <t>Proponer una alternativa para la divulgación de las herramientas del sistema de gestión en el marco del Comité de Auto evaluación para generar una mayor apropiación e interés de participación por parte de los colaboradores del proceso (Videos, actividades, retos, correos).</t>
  </si>
  <si>
    <t>Líderes Operativos del proceso de Gestión Contractual</t>
  </si>
  <si>
    <t>Generar reunión SPAP y DGC para actualizar la obligación general del SIG en los contratos de prestación de servicios.</t>
  </si>
  <si>
    <t>Incluir en la solicitud de contratación de prestación de servicios personales la obligación actualizada de participación y cumplimiento de las actividades definidas en el SIG.</t>
  </si>
  <si>
    <t>Evaluar el impacto de la divulgación en el cumplimiento de las directrices relacionadas con la herramienta de gestión del cambio.</t>
  </si>
  <si>
    <t>Profesionales Subgerencia de Planeación y Administración de Proyectos y Dirección de Gestión Contractual</t>
  </si>
  <si>
    <t>Una alternativa de divulgación de las herramientas del sistema de gestión implementada.</t>
  </si>
  <si>
    <t>Una mesa de trabajo para actualizar la obligación general del SIG.</t>
  </si>
  <si>
    <t>100% del equipo de trabajo del proceso de Gestión Contractual y de Líderes Operativos socializados con la nueva obligación.</t>
  </si>
  <si>
    <t>Un informe con los resultados de la evaluación del impacto de las socializaciones y divulgación de la herramienta de gestión del cambio.</t>
  </si>
  <si>
    <t>CO-2023-001</t>
  </si>
  <si>
    <t>CO-2023-002</t>
  </si>
  <si>
    <t>OPORTUNIDAD DE MEJORA 13: Fortalecer el conocimiento de la planeación institucional en lo concerniente a la relación de los objetivos del sistema de gestión con los estratégicos (procedente de los pilares), como premisa fundamental para saber cómo está conectado el proceso y su contribución a las metas de mayor nivel de la entidad.</t>
  </si>
  <si>
    <t>CO-2023-003</t>
  </si>
  <si>
    <t>OPORTUNIDAD DE MEJORA 14: Fortalecer la identificación de las salidas no conformes del proceso, revisando los incumplimientos que se pueden presentar desde las etapas tempranas del proceso, hasta su entrega al siguiente proceso o al cliente. Es importante listar las fuentes externas del proceso (de la misma entidad o del entorno) que lo realimentan frente a fallos o incumplimientos que se hayan presentado en el último año, a fin de conocer las posibles salidas no conformes que el proceso tiene en la realidad, pero no se han documentado. Lo anterior a fin de formalizar las posibles salidas no conformes y hacer gestión sobre las mismas.</t>
  </si>
  <si>
    <t>El supervisor no está reportando el respectivo seguimiento de acuerdo con las responsabilidades establecidas en el Manual de Contratación y Gestión de Negocios.
Se habían considerado otros métodos que finalmente no fueron efectivos para evidenciar el acompañamiento durante la ejecución contractual.</t>
  </si>
  <si>
    <t>100% de los documentos precontractuales nuevos con la obligación actualizada.</t>
  </si>
  <si>
    <t>Socializar la obligación ajustada al equipo de trabajo del proceso de Gestión Contractual y a Líderes Operativos.</t>
  </si>
  <si>
    <t>100% de los funcionarios de la Dirección Comercial socializados respecto de la planeación institucional y el Manual del Sistema Integrado de Gestión.</t>
  </si>
  <si>
    <t>EFP-2023-002</t>
  </si>
  <si>
    <t>100% de los enlaces de las Subgerencias Líderes de Proyecto con los lineamientos socializados.</t>
  </si>
  <si>
    <t>Validar que los proyectos cuya gestión inició después de la creación del Comité de Proyectos, cuenten con Acta de aprobación por parte del Comité para su incorporación en el Inventario de Proyectos.</t>
  </si>
  <si>
    <t>100% de los proyectos aprobados en el Comité de Proyectos.</t>
  </si>
  <si>
    <t>DE-2023-003</t>
  </si>
  <si>
    <t>Revisar los controles y las acciones de los mapas de riesgos y oportunidades de los procesos vigentes siguiendo la nueva metodología y realizar los ajustes que correspondan.</t>
  </si>
  <si>
    <t>100% de los Líderes Operativos capacitados en los lineamientos documentados.</t>
  </si>
  <si>
    <t>100% Mapas de riesgos con controles y acciones de tratamiento actualizadas y 100% Mapa de oportunidades con oportunidades y acciones de potencialización actualizadas.</t>
  </si>
  <si>
    <t>100% de informes de seguimiento de riesgos y oportunidades generados por la Segunda Línea de Defensa.</t>
  </si>
  <si>
    <r>
      <rPr>
        <b/>
        <sz val="10"/>
        <rFont val="Arial"/>
        <family val="2"/>
      </rPr>
      <t>No Conformidad</t>
    </r>
    <r>
      <rPr>
        <sz val="10"/>
        <rFont val="Arial"/>
        <family val="2"/>
      </rPr>
      <t xml:space="preserve">: La entidad no cuenta con indicadores que permitan medir la eficacia de los procesos ni del Sistema de Gestión de la Calidad. 
</t>
    </r>
    <r>
      <rPr>
        <b/>
        <sz val="10"/>
        <rFont val="Arial"/>
        <family val="2"/>
      </rPr>
      <t>Oportunidad de Mejora Transversal</t>
    </r>
    <r>
      <rPr>
        <sz val="10"/>
        <rFont val="Arial"/>
        <family val="2"/>
      </rPr>
      <t xml:space="preserve">: Migrar de indicadores de cumplimiento a mediciones de eficacia, a fin de evaluar el grado en que se logran los objetivos de los procesos. Si bien, se hace necesario conocer si las actividades y tareas se están ejecutando conforme a lo planeado (cumplimiento), también es necesario evaluar si se están obteniendo los resultados deseados (eficacia).
</t>
    </r>
    <r>
      <rPr>
        <b/>
        <sz val="10"/>
        <rFont val="Arial"/>
        <family val="2"/>
      </rPr>
      <t>Oportunidad de Mejora Direccionamiento Estratégico</t>
    </r>
    <r>
      <rPr>
        <sz val="10"/>
        <rFont val="Arial"/>
        <family val="2"/>
      </rPr>
      <t>: Revisar los criterios establecidos en el procedimiento de indicadores para tomar acciones correctivas ante el incumplimiento de indicadores, a través de una metodología fácil y sencilla que permita a los procesos actuar con agilidad y eficacia.
Nota: Para la no conformidad no aplica la corrección ya que la misma está incluida dentro de las acciones correctivas formuladas.</t>
    </r>
  </si>
  <si>
    <t>Líder del Proceso de Atención al Ciudadano</t>
  </si>
  <si>
    <t>Realizar solicitud a la Alcaldía Mayor con el fin de que el Informe mensual de seguimiento a la calidad de las respuestas llegue al líder del proceso de Atención al Ciudadano.</t>
  </si>
  <si>
    <t>Un procedimiento y dos protocolos publicados en la intranet con las modificaciones requeridas</t>
  </si>
  <si>
    <t>3 Actas con evidencia de los resultados del seguimiento una vez llegue el siguiente Informe por parte de la Alcaldía.</t>
  </si>
  <si>
    <t>Definir la estructura para el informe anual de resultados del proceso, con los siguientes apartados, entre otros: fuentes de información, resultados, análisis, conclusiones y oportunidades de mejora. Lo anterior permitirá analizar tendencias a futuro mediante el comparativo anual para la posterior toma de decisiones.</t>
  </si>
  <si>
    <t>AC-2023-002</t>
  </si>
  <si>
    <t>Un informe de desempeño anual del proceso que incluya entre otros, análisis de tendencias de satisfacción, indicadores de gestión, entre otros, que se consideren necesarios para medir el desempeño del proceso.</t>
  </si>
  <si>
    <t>100% de los Líderes Operativos con la estrategia socializada.</t>
  </si>
  <si>
    <r>
      <rPr>
        <b/>
        <sz val="10"/>
        <rFont val="Arial"/>
        <family val="2"/>
      </rPr>
      <t>No conformidad</t>
    </r>
    <r>
      <rPr>
        <sz val="10"/>
        <rFont val="Arial"/>
        <family val="2"/>
      </rPr>
      <t>: No se evidencia el seguimiento al Contrato 0902023 “Proyecto Hospital San Juan de Dios” cuya firma de acta de inicio se realizó el 21 de marzo de 2023 con pagos programados con una frecuencia mensual.</t>
    </r>
    <r>
      <rPr>
        <b/>
        <sz val="10"/>
        <color rgb="FFFF0000"/>
        <rFont val="Arial"/>
        <family val="2"/>
      </rPr>
      <t/>
    </r>
  </si>
  <si>
    <t>Documentar en el procedimiento de gestión del cambio el lineamiento de divulgación y comunicación periódica para la metodología de gestión del cambio con los Lideres Operativos y con todos los colaboradores de la Empresa.</t>
  </si>
  <si>
    <t>Fortalecer en el procedimiento de diseño los métodos que emplea la entidad para detectar los riesgos de fallo de los productos, de tal manera que se generen directrices para facilitar su identificación en la práctica.</t>
  </si>
  <si>
    <t xml:space="preserve">Fortalecer los planes de contingencia cuando se hacen traslados de archivo entre diferentes ubicaciones o sedes, esto teniendo en cuenta que no se pueden perder de vista los controles asociados al monitoreo de las condiciones ambientales aún en condiciones no rutinarias. </t>
  </si>
  <si>
    <t>Solicitar la publicación del Plan de Preparación y Respuesta ante Emergencias Integral de la Empresa, en la página web e intranet.</t>
  </si>
  <si>
    <t>100% del equipo de trabajo socializado con los cambios del Plan.</t>
  </si>
  <si>
    <t xml:space="preserve">Realizar la revisión de los procesos que se encuentren en estructuración con el fin de verificar el ajuste a la matriz y revisar los que se encuentran en ejecución de estudios y diseños, el cumplimiento de la guía, en cuanto a los documentos definidos en las etapas. </t>
  </si>
  <si>
    <t>100% de los colaboradores del proceso con los cambios de la guía socializados.</t>
  </si>
  <si>
    <t>100% de los procesos que se encuentren en estructuración con la aplicación de las modificaciones de la matriz de riesgos.</t>
  </si>
  <si>
    <t>Incluir en el diseño del Sistema Misional (UNIFIER) - proceso de negocio - BP 23 Propuestas de Servicios, un campo con la fecha de recepción de la solicitud del servicio. Así mismo, incluir un campo en el formato Excel que se maneja mientras se implementa el Sistema Misional.</t>
  </si>
  <si>
    <t xml:space="preserve"> Documentar en la Guía de Gestión Integral de Proyectos en qué casos aplican las actas de constitución.</t>
  </si>
  <si>
    <t>Solicitar modificación del PAA en el cual se creó la línea especifica para adelantar el proceso de contratación cuyo objeto es: Servicio de mantenimiento preventivo y correctivo de equipos para el monitoreo y control de condiciones ambientales incluyendo el respectivo aseguramiento metrológico.</t>
  </si>
  <si>
    <t>Realizar una capacitación dirigida a los responsables encargados del Sistema de Gestión de Documentos Electrónico de Archivo – SGDEA y la plataforma Bogotá Te Escucha de la Subgerencia, en el cargue de manera correcta las respuestas a los peticionarios.</t>
  </si>
  <si>
    <t>Una capacitación dirigida a los responsables encargados del Sistema de Gestión de Documentos Electrónico de Archivo – SGDEA y la plataforma Bogotá Te Escucha de la Subgerencia, en el cargue de manera correcta las respuestas a los peticionarios.</t>
  </si>
  <si>
    <t>Responsables encargados del SGDEA y la plataforma Bogotá Te Escucha de la Subgerencia</t>
  </si>
  <si>
    <t>Guía para la administración de riesgos y Guía para la identificación y seguimiento de oportunidades actualizadas.</t>
  </si>
  <si>
    <t>Falta conocimiento sobre la metodología de identificación de indicadores.
Existe debilidad en la definición de indicadores de Eficacia en los procesos.
 No se profundizó en el concepto y definición de indicadores de eficacia para los procesos y el Sistema de Gestión de Calidad.</t>
  </si>
  <si>
    <t>Actualizar el procedimiento de "Diseño, actualización y seguimiento de indicadores" incluyendo en sus lineamientos, la manera de formular indicadores de eficacia en los indicadores de tipo proceso, aclarar el concepto de indicadores de eficacia de cara al Sistema de Gestión de Calidad, ampliar y ajustar la tabla de tendencias del comportamiento de los indicadores, incluyendo qué pasa con las desviaciones de acuerdo con el grado de impacto de los indicadores que no alcancen la meta establecida, definir ejemplos prácticos para su formulación.</t>
  </si>
  <si>
    <t>Procedimiento de "Diseño, actualización y seguimiento de indicadores" actualizado y oficializado.</t>
  </si>
  <si>
    <t>Realizar un taller con todos los Líderes Operativos en donde se socialice la metodología de formulación de indicadores, se generen ejemplos prácticos y cuyo resultado sea la definición de indicadores de eficacia para todos los procesos por parte de cada Líder.</t>
  </si>
  <si>
    <t>Se programo para el próximo día 3 de abril de 2023, en reunión de coordinación No.3, la actividad	Plan de mejoramiento: Taller práctico para la socialización del procedimiento PD-96 Seguimiento a los Proyectos Urbanos (Humberto Cerón - César Díaz). El taller contará con la participación del proceso de Planeación y seguimiento integral de proyectos</t>
  </si>
  <si>
    <t>Revisar la Guía para la identificación, implementación y control del Diseño y Desarrollo (GI-52) y la matriz de riesgos con el Grupo de Abastecimiento Estratégico, con el fin de realizar los ajustes requeridos.</t>
  </si>
  <si>
    <t>Guía para la identificación, implementación y control del Diseño y Desarrollo (GI-52) y matriz de riesgos revisadas.</t>
  </si>
  <si>
    <t>Solicitar la actualización de la Guía para la identificación, implementación y control del Diseño y Desarrollo (GI-52) a la SPAP.</t>
  </si>
  <si>
    <t xml:space="preserve"> Guía para la identificación, implementación y control del Diseño y Desarrollo (GI-52) actualizada y oficializada.</t>
  </si>
  <si>
    <t>Socializar los cambios de la Guía al equipo de trabajo del proceso.</t>
  </si>
  <si>
    <t>Socializar el Manual del Sistema Integrado de Gestión a los funcionarios de la Dirección Comercial para dar a conocer los objetivos del Sistema, y presentar los documentos del SIG en los que se relaciona el proceso de Comercialización con los objetivos estratégicos.</t>
  </si>
  <si>
    <t>Revisar la matriz de Salidas No conformes del proceso de Comercialización para identificar los incumplimientos o fallas en las diferentes etapas y definir las fuentes externas del proceso.</t>
  </si>
  <si>
    <t>No se han implementado las actividades de seguimiento para verificar que se cumplen los criterios de aceptación para el proyecto "Concurso de predios" teniendo en cuenta que no se evidencia el acta de aprobación por parte del Comité de Proyectos.</t>
  </si>
  <si>
    <t>Debilidad en los lineamientos documentados del proceso ejecutor del proyecto y del proceso encargado del seguimiento a proyectos, así mismo, el Concurso de Predios es una estrategia y no un proyecto por lo que en el marco del Comité de Proyectos se presentaron los componentes de la estrategia de predios y su aprobación se dio en el marco del Comité Contratación.
No existe claridad en la metodología de aprobación de los proyectos en qué casos proceden las actas de constitución de los proyectos.
No está documentado en el lineamiento de seguimiento, así mismo no existe un formato para las fases de prefactibilidad y factibilidad de proyectos.</t>
  </si>
  <si>
    <t>Generar formato lista de chequeo para fases de prefactibilidad y factibilidad de proyectos.</t>
  </si>
  <si>
    <t>Generar un concepto por parte del Comité de Proyectos respecto al aval a la estrategia de concurso de predios</t>
  </si>
  <si>
    <t xml:space="preserve">Un (1) Plan de Preparación y Respuesta ante Emergencias Integral actualizado y publicado. </t>
  </si>
  <si>
    <t>Formato de Registro de préstamos de documentos (FT-111) actualizado.</t>
  </si>
  <si>
    <t>No llego el informe a tiempo al proceso de Atención al ciudadano para realizar el respectivo análisis.
Existe debilidad en la definición de tiempos internos para generar los planes de mejora.
La persona encargada no lo remitió a tiempo al proceso de Atención al Ciudadano.
 La persona encargada de remitir el informe no conoce el procedimiento para realizar estos informes con la oportunidad requerida.
 Falta de comunicación entre el proceso de Atención al Ciudadano y los procesos que los apoyan y por debilidad en los lineamientos documentados del proceso.
No se han realizado mesas de trabajo entre las partes interesadas internas con el fin de disminuir el riesgo de contestar fuera de términos.</t>
  </si>
  <si>
    <t>Ajustar y actualizar el procedimiento y protocolos con los lineamientos a tener en cuenta para dar respuesta oportuna a los informes de seguimiento de la calidad de las respuestas.</t>
  </si>
  <si>
    <t>Realizar mesas de trabajo con el objeto de divulgar las nuevas directrices del procedimiento y protocolos a las partes interesadas internas que están involucradas en el trámite para dar respuesta oportuna.</t>
  </si>
  <si>
    <t>100% de las partes interesadas internas involucradas en el trámite para dar respuesta oportuna capacitadas.</t>
  </si>
  <si>
    <t>Correo y memorando con la solicitud enviado a la Alcaldía.</t>
  </si>
  <si>
    <t>Realizar seguimiento durante tres meses a la respuesta oportuna a los requerimientos asociados a las respuestas de los Informes de seguimiento a la calidad de las respuestas emitido por la Alcaldía.</t>
  </si>
  <si>
    <t>Definir una estructura del informe de desempeño anual del proceso que incluya entre otros, análisis de tendencias de satisfacción, indicadores de gestión, entre otros, que se consideren necesarios para medir el desempeño del proceso.</t>
  </si>
  <si>
    <t>Asignarlos contratos a los colaboradores de la Dirección de Gestión Contractual para que adelanten el acompañamiento en el seguimiento.</t>
  </si>
  <si>
    <t>100% de los colaboradores del proceso Gestión Contractual sensibilizados en la metodología de gestión del cambio.</t>
  </si>
  <si>
    <t>No Conformidad: Se encontraron las siguientes inconsistencias en la definición y tratamiento de los riesgos y oportunidades: 1. No se ha planificado la manera de evaluar la eficacia de las acciones para abordarlos. 2. En el tratamiento del riesgo se repiten los mismos controles, por lo cual no se asegura la reducción del riesgo residual. 3. No se atienden todas las causas de los riesgos, por lo cual no se asegura una gestión eficaz de los mismos. 
Oportunidades de mejora: - Realizar un diagnóstico desde la Segunda Línea de Defensa que permita establecer brechas entre las disposiciones de la Guía de Riesgos del DAFP y la Política de Riesgos de la entidad a fin de elaborar un plan de trabajo para abordarlas. 
- Fortalecer el conocimiento de la gestión de riesgos y oportunidades al interior de los procesos, a fin de empoderarlos en el uso de las herramientas y su aplicación.
- En la definición de controles incluir el responsable de su implementación, las acciones en caso de existir observaciones o desviaciones y el nombre del registro donde se evidencia la ejecución de los mismos.
- Aprovechar las herramientas que brinda actualmente el Sistema de Gestión de Calidad para definir los métodos para evaluar la eficacia de las acciones para abordar riesgos y oportunidades. 
- Incluir en la Política de Administración de Riesgos las acciones que se deben emprender cuando un riesgo no administrado (Aquel que no se encuentra oficialmente establecidos en la matriz de riesgos) se materializa, lo cual puede llevar 
a su formalización en los mapas de riesgos y la definición de controles y acciones para su tratamiento.</t>
  </si>
  <si>
    <t xml:space="preserve"> Falta conocimiento sobre la metodología de función pública de administración del riesgo y la metodología de gestión de oportunidades,
Falta apropiación de la metodología interna sobre la gestión de riesgos.
No se profundizó en el concepto de evaluar eficacia para riesgos y oportunidades.
El lenguaje utilizado en la metodología de riesgos es muy técnico.
Hay resistencia a la comprensión y creación de métodos para la evaluación de eficacia sobre los resultados para riesgos y oportunidades.
La metodología interna se basa en la metodología de la función pública y tiene limitaciones en el lenguaje.</t>
  </si>
  <si>
    <t>Realizar monitoreo a la eficacia del mapa de riesgos y de los mapas de oportunidades en los procesos en el marco de la Segunda Línea Defensa.</t>
  </si>
  <si>
    <t>Presentación e informe de resultados de riesgos y oportunidades en la Revisión por la Dirección en el marco del Comité Institucional de Gestión y Desempeño.</t>
  </si>
  <si>
    <t>Socializar los ajustes realizados al procedimiento.</t>
  </si>
  <si>
    <t xml:space="preserve">Incorporar en el Plan de Preparación y Respuesta ante Emergencias Integral de la Empresa, en su sección 10.Plan de preparación y respuesta ante emergencias para las dos sedes - gestión documental, los lineamientos establecidos en el plan de traslado de archivos para futuros cambios de sede del archivo . </t>
  </si>
  <si>
    <t xml:space="preserve">Director Comercial </t>
  </si>
  <si>
    <t xml:space="preserve">Matriz de Salidas No Conformes revisada y en caso de considerarse conveniente, ajustada. </t>
  </si>
  <si>
    <t xml:space="preserve">Archivo de Excel con el campo de fechas de recepción de la solicitud incluido y Documentos del BP 23 Propuestas de Servicio (Unifier) del Sistema Misional que incluyan dentro del desarrollo, un campo en el que se registre la fecha de recepción de la solicitud. </t>
  </si>
  <si>
    <t xml:space="preserve">OPORTUNIDAD DE MEJORA 15: Considerar la inclusión en el formato “Estado actual de proyectos y propuestas ERU” de las fechas de entrega de las propuestas al cliente a fin de evaluar con mayor facilidad el grado en que el proceso cumple con la oportunidad de entrega de esta información. </t>
  </si>
  <si>
    <t>EP-2023-003</t>
  </si>
  <si>
    <t>GTH-2023-001</t>
  </si>
  <si>
    <t>No se evidencia la evaluación de eficacia de las inducciones realizadas a la señora Jenny Carolina Ramírez, quien fue contratada en el mes de enero de 2023 para desempeñar el cargo de Gerente de Estructuración de Proyectos.</t>
  </si>
  <si>
    <t>Profesional de Capacitaciones y Bienestar Gestión de Talento Humano</t>
  </si>
  <si>
    <t>GTH-2023-002</t>
  </si>
  <si>
    <t>Definir objetivos para cada una de las temáticas de capacitación establecidas en el correspondiente plan, con el objeto de facilitar la formulación de las directrices para evaluar la eficacia de las mismas.</t>
  </si>
  <si>
    <t>No evidencia la evaluación de eficacia en las evaluaciones de las inducciones realizadas.
El funcionario no realizó las evaluaciones en las herramientas dispuestas.
Las herramientas de seguimiento que tienen como objetivo asegurar la evaluación de la eficacia no entregan el resultado esperado.</t>
  </si>
  <si>
    <t>100% de las capacitaciones asociadas por ejes temáticos y con objetivos definidos</t>
  </si>
  <si>
    <t>Unificar formatos de asistencia, encuesta de satisfacción y evaluación de impacto de la capacitación.</t>
  </si>
  <si>
    <t>Un formato unificado de asistencia, de encuesta de satisfacción y de evaluación de impacto de la capacitación.</t>
  </si>
  <si>
    <t xml:space="preserve">5% de incremento en la asistencia a las capacitaciones </t>
  </si>
  <si>
    <t>Promedio actual de asistencia a capacitaciones / Promedio base de asistencia</t>
  </si>
  <si>
    <t>Fortalecer la determinación de la eficacia de las capacitaciones suministradas independientemente de la intensidad horaria establecida para su ejecución. Lo anterior mediante la definición de objetivos concretos para cada una de las temáticas establecidas en el correspondiente plan, esto con el propósito de facilitar la formulación de las directrices que conlleven a concluir si se tuvo o no el impacto deseado.</t>
  </si>
  <si>
    <t>Buscar herramientas u otros mecanismos que permitan hacer más trazables las acciones que se toman cuando una capacitación no cumple con el nivel de cobertura esperado, y así garantizar que el personal faltante se cubre respecto a las temáticas que se encuentran pendientes.</t>
  </si>
  <si>
    <t>Fortalecer la evidencia de las capacitaciones realizadas directamente por los diferentes líderes de proceso a los colaboradores que están en proceso de inducción. Lo anterior teniendo en cuenta que en dichos espacios se abordan temas críticos para el buen desarrollo de las funciones en el cargo.</t>
  </si>
  <si>
    <t>GTH-2023-003</t>
  </si>
  <si>
    <t>GTH-2023-004</t>
  </si>
  <si>
    <t>GTH-2023-005</t>
  </si>
  <si>
    <t xml:space="preserve">Agendar desde Talento Humano Programa de Inducción definido para nuevos servidores.	</t>
  </si>
  <si>
    <t>100% de los nuevos ingresos de empleados públicos con inducción al puesto de trabajo debidamente formalizada</t>
  </si>
  <si>
    <t>100% de los registros de asistencia y actas de temáticas generadas firmadas por las partes</t>
  </si>
  <si>
    <t>GA-2023-001</t>
  </si>
  <si>
    <t>Gestión Ambiental</t>
  </si>
  <si>
    <t>Organizar carpetas que cuenten con los registros y evidencias realizados en el cumplimiento del plan de acción PIGA, mediante la discriminación en carpetas según el programa al que corresponda para facilitar el acceso a la información.</t>
  </si>
  <si>
    <t>Profesional PIGA</t>
  </si>
  <si>
    <t>100% de Carpetas de información organizadas por programas PIGA.</t>
  </si>
  <si>
    <t>Gestión de Servicios Logísticos</t>
  </si>
  <si>
    <t>Generar herramientas que permitan medir objetivamente el propósito del proceso relacionado con la eficiencia en el suministro de recursos físicos y servicios de apoyo administrativo. Esto para poder demostrar de una manera más concreta las acciones de optimización que hace el proceso en pro de su cumplimiento</t>
  </si>
  <si>
    <t>Profesional Servicios Logísticos y Administrativos</t>
  </si>
  <si>
    <t>No se evidencia el cumplimiento del cronograma de actividades por parte del proveedor que presta el servicio de mantenimiento a infraestructura FAMOCDEPANEL.
Evidencia: Ausencia de soportes que demuestre la intervención a los puntos hidrosanitarios, de acuerdo al cronograma pactado en los meses de febrero y mayo.</t>
  </si>
  <si>
    <t>No se está dando cumplimiento a los lineamientos definidos para la gestión documental de ejecución de los contratos.
No se gestiona la obligación de mantener los registros en el lugar que corresponda de acuerdo a la TRD y a los otros documentos que hagan parte del Sistema Integrado de Gestión.</t>
  </si>
  <si>
    <t>Gestión Jurídica</t>
  </si>
  <si>
    <t>GJ-2023-001</t>
  </si>
  <si>
    <t>Oportunidad de Mejora: Continuar con la estandarización del proceso de manera que en los procedimientos e instructivos se plasmen los controles que se han venido implementando, como es el caso de la matriz de seguimiento a procesos judiciales. Lo anterior, para asegurar el registro y preservación del conocimiento. Igualmente, verificar internamente qué otros elementos o controles deben ser normalizados teniendo en cuenta su impacto en el ciclo PHVA.</t>
  </si>
  <si>
    <t>Subgerente Jurídico y Equipo de trabajo</t>
  </si>
  <si>
    <t>100% de los colaboradores del proceso con los lineamientos socializados.</t>
  </si>
  <si>
    <t>GSL-2023-001</t>
  </si>
  <si>
    <t>GSL-2023-002</t>
  </si>
  <si>
    <t>Reconocer e identificar las TRD y los otros documentos que hagan parte del Sistema Integrado de Gestión.</t>
  </si>
  <si>
    <t>Profesional Servicios Logísticos</t>
  </si>
  <si>
    <t>Realizar un muestreo aleatorio para validar el registro documental de la ejecución de los contratos a cargo.</t>
  </si>
  <si>
    <t>GSL-2023-003</t>
  </si>
  <si>
    <t>GT-2023-001</t>
  </si>
  <si>
    <t>Profesional TIC</t>
  </si>
  <si>
    <t>Actualizar cuadro de mantenimiento de equipos incluyendo el estado con las condiciones de los equipos.</t>
  </si>
  <si>
    <t>GT-2023-002</t>
  </si>
  <si>
    <t>Evitar el uso de la herramienta estadística " promedio" para realizar el análisis de los indicadores, dado que podría enmascarar los puntos mas débiles en caso de encontrar una alta dispersión en el conjunto de datos.</t>
  </si>
  <si>
    <t>Realizar revisión al análisis de los indicadores con el fin de identificar la pertinencia de dejar de usar la herramienta estadística "promedio".</t>
  </si>
  <si>
    <t>Indicadores susceptibles a cambios actualizados.</t>
  </si>
  <si>
    <t>GA-2023-002</t>
  </si>
  <si>
    <t>Mejorar la recuperación de los registros que evidencian la presentación de reportes e informes ante los entes de control en el marco de los requisitos asociados al PIGA, PACA y Movilidad sostenible. Esto se puede realizar mediante la clasificación de correos, generación de enlaces, matrices de correlación, entre otros.</t>
  </si>
  <si>
    <t>Generar un tablero de mando que permita monitorear el cumplimiento de los objetivos y actividades establecidas en el PIGA en su periodo de vigencia, de manera que en tiempo real se pueda visualizar el porcentaje de avance global, independientemente de los indicadores relacionados en el documento.</t>
  </si>
  <si>
    <t>Matriz de los 5 programas establecidos actualizada.</t>
  </si>
  <si>
    <t>Ampliar el análisis de las actividades de optimización realizadas por el proceso en el Mapa de oportunidades e Indicadores 2023.</t>
  </si>
  <si>
    <t>Mapa de oportunidades e indicadores con un análisis más detallado de los resultados de la aplicación de las actividades de optimización.</t>
  </si>
  <si>
    <t>Mencionar en el cuadro de mantenimiento de equipos el estado de los equipos que se encuentran bajo el concepto "Cuarto de Sistemas" a fin de conocer las condiciones en que se encuentran y saber si se requiere o no una intervención de los mismos, dado que en la actualidad la información es ambigua y no ayuda a conocer la decisión a tomar.</t>
  </si>
  <si>
    <t>Cuadro de mantenimiento de equipos actualizado.</t>
  </si>
  <si>
    <t xml:space="preserve"> 4 informes a directivos con el estado de desarrollo de capacitaciones de inducción.</t>
  </si>
  <si>
    <t># de informes enviados / 4 informes a directivos con el estado de desarrollo de capacitaciones de inducción</t>
  </si>
  <si>
    <t>Asociar capacitaciones por temas y realizar una ficha, con un objetivo General por cada uno de los temas o ejes (por ej. Habilidades Blandas, Gestión Documental, Integridad, temas técnicos, Servicio al Ciudadano, etc.).</t>
  </si>
  <si>
    <t xml:space="preserve">Implementar un incentivo en especie (boletas de cine, bonos, etc.) para aumentar la cobertura y la asistencia a las capacitaciones. </t>
  </si>
  <si>
    <t>Generar registros de asistencia firmados y acta con temáticas abordadas por cada área, firmada por las dos partes, con plazo establecido. (comunicado formal).</t>
  </si>
  <si>
    <t>Actualizar la matriz de programas incluyendo el cronograma, el plan de acción y el porcentaje de avance a cada uno de los 5 programas establecidos, asegurando un seguimiento más preciso a la ejecución y lograr un 100% de cumplimiento del total de actividades.</t>
  </si>
  <si>
    <t>Revisar el cronograma de FAMOCDEPANEL y validar los soportes en el expediente contractual.</t>
  </si>
  <si>
    <t>1 Acta con el resultado de la revisión y validación del contrato 170-2023 FAMOCDEPANEL arrendamiento sede.</t>
  </si>
  <si>
    <t>2 Actas con los resultados del muestreo aleatorio del registro documental de la ejecución de los contratos a cargo.</t>
  </si>
  <si>
    <t>Mejorar la trazabilidad relacionada con el mantenimiento de los vehículos, específicamente lo referente a las evidencias que soportan la comunicación con el proveedor de mantenimiento y los tiempos de respuesta acordados. Así mismos validar de manera oportuna los tiempos para hacer el cambio de flota debido al fin de su vida útil.</t>
  </si>
  <si>
    <t xml:space="preserve">Generar informe donde se evidencie la necesidad de actualizar el parque automotor de la empresa, para toma de decisiones.	</t>
  </si>
  <si>
    <t>Un Informe sobre la necesidad o no de actualizar el parque automotor de la empresa, entregado a la Subgerente de Gestión Corporativa.</t>
  </si>
  <si>
    <t>Documentar y estandarizar la Matriz de seguimiento de los procesos judiciales en el procedimiento Defensa Judicial .</t>
  </si>
  <si>
    <t>100% de correos de seguimiento enviados a los nuevos colaboradores que no han realizado los módulos de inducción en el tiempo estipulado</t>
  </si>
  <si>
    <r>
      <t xml:space="preserve">No aplica por tratarse de una oportunidad de mejora.
</t>
    </r>
    <r>
      <rPr>
        <b/>
        <sz val="10"/>
        <rFont val="Arial"/>
        <family val="2"/>
      </rPr>
      <t>NOTA</t>
    </r>
    <r>
      <rPr>
        <sz val="10"/>
        <rFont val="Arial"/>
        <family val="2"/>
      </rPr>
      <t>: Se aclara que la acción planteada está dirigida al programa PIGA, por cuando lo correspondiente a PACA se reporta directamente por la herramienta STORM y Movilidad Sostenible hace parte del PIGA.</t>
    </r>
  </si>
  <si>
    <t>1 Acta con el resultado de la validación de las TRD y los registros estandarizados generados por el proceso.</t>
  </si>
  <si>
    <t>Socializar los lineamientos documentados con los colaboradores del proceso.</t>
  </si>
  <si>
    <t>ES-2023-001</t>
  </si>
  <si>
    <t xml:space="preserve">No se tomaron acciones correctivas en el caso de la NC 2 del 24 de mayo de 2022 detectada en la auditoría interna de 2022 por lo cual no se asegura que el problema no se vuelva a repetir. </t>
  </si>
  <si>
    <t>Definir y documentar la metodología de análisis de causas y su aplicación para el abordaje de las acciones correctivas en los Planes de Mejoramiento por Procesos.</t>
  </si>
  <si>
    <t>Metodología de análisis de causas documentada, socializada e implementada.</t>
  </si>
  <si>
    <t>Procedimiento PD 17-Planes de Mejoramiento actualizado y socializado.</t>
  </si>
  <si>
    <t>Solicitar concepto al DAFP sobre las responsabilidades y competencias de los diferentes actores de Empresa que se involucran en las etapas del los Planes de Mejoramiento de la Empresa desde su formulación hasta su seguimiento y cierre; una vez recibido dicho concepto se socializará con todas las instancias a que haya lugar.</t>
  </si>
  <si>
    <t>Concepto DAFP socializado a los involucrados en las diferentes etapas de los Planes de Mejoramiento de la Empresa.</t>
  </si>
  <si>
    <t>El día 3 de abril de 2023, en reunión de coordinación No.3, se realizó la actividad en el numeral 3.	Plan de mejoramiento:
Taller práctico para la socialización del procedimiento PD-96 Seguimiento a los Proyectos Urbanos (Humberto Cerón - César Diaz), el proceso cuenta con acta de reunión y formato de asistencia. El taller se realizó con la participación del proceso de Planeación y seguimiento integral de proyectos</t>
  </si>
  <si>
    <t>El día 3 de abril de 2023, en reunión de coordinación No.3, se realizó la actividad en el numeral 1. Plan de mejoramiento: Socializar la guía e instructivo y realizar un taller práctico para la socialización del procedimiento PD-94 Publicación de informes y pagos a contratistas a través de plataforma SECOP II o su equivalente en lo referente a la publicación de informes de supervisión y demás documentos de ejecución para todo tipo de contrato. (Lina Camila Fresneda y Libia Hincapié)se adjunta acta de reunión y formato de asistencia. Esta actividad se realizó con la participación de la Dirección de Gestión Contractual.</t>
  </si>
  <si>
    <r>
      <t xml:space="preserve">Manzana 5 Las Aguas, se realizó mesa de trabajo con la Fiduciaria y la SGDP para definir calidad tributaria del predio. Se envío comunicación a la Secretaría de Hacienda, estamos a la espera de la respuesta.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</si>
  <si>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La versión definitiva de los manuales operativos con Scotiabank Colpatria y Alianza, se definió luego de varias mesas de trabajo adelantadas con las diferentes áreas de la Empresa. Se presentará al comité de contratación del 18 de julio de 2023.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</si>
  <si>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La realización de las socializaciones se efectuaran una vez, sean actualizados los manuales operativos.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</si>
  <si>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r>
      <t xml:space="preserve">Desde la coordinación de Fiducias se esta elaborando el documento para la Oficina de Control interno, en el cual dentro del cuerpo del mismo, se anexan los controles que se están realizando para el reporte de la información de Fiducias (impresión de pantalla) los cuales se adjuntan al presente seguimiento.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</si>
  <si>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El 24 de abril de 2023, se realizo la socialización del procedimiento de modelaciones financieras, al equipo de trabajo de la Gerencia de Estructuración de proyectos, en el entendido que la gran mayoría de ellos son nuevos en la empresa. Se adjunta citación
PD-75 Modelaciones financieras de los proyectos V2 de Noviembre de 2022</t>
  </si>
  <si>
    <r>
      <t xml:space="preserve">Se realizaron mesas de trabajo al interior de la Subgerencia para la actualización de los indicadores del proceso, y posteriormente se remitió a la Subgerencia de Planeación y Administración de Proyectos, la solicitud de actualización de los indicadores del proceso, con el propósito de ser aprobados y actualizados en la Erunet, para proceder a su socialización. Se adjuntan citaciones a las reuniones de indicadores y correo electrónico remitiendo los indicadores a SPAP.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</si>
  <si>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La socialización se realizo al equipo de trabajo de la OCI en la Reunión de Autoevaluación del mes de abril de 2023
• Acta de Autoevaluación No 3 – abril 26 de 2023.</t>
  </si>
  <si>
    <t>El 100% de los colaboradores de la empresa cuentan con el acceso al sistema GLPI (mesa de ayuda) y se les realiza la correspondiente capacitación al momento de entrega de las credenciales institucionales. Adicionalmente se programan capacitaciones adicionales como refuerzo para el uso del sistema. El proceso se permite informar que el numero de usuarios del sistema GLPI son todos los colaboradores de la empresa los cuales reciben capacitación de las herramientas tecnológica al momento de recibir credenciales de acceso lógico.</t>
  </si>
  <si>
    <r>
      <t xml:space="preserve">Se realizó la revisión del 100% del expedientes digitales VS los expedientes físicos del proyecto Voto Nacional y se ha alcanzado el 75 % de los expedientes del proyecto San Bernardo Tercer Milenio, se han realizado los ajustes en los documentos ilegibles a los que hubiere lugar.
</t>
    </r>
    <r>
      <rPr>
        <b/>
        <sz val="10"/>
        <rFont val="Arial"/>
        <family val="2"/>
      </rPr>
      <t>Nota: Es importante que el proceso Responsable solicite a la SPAP con copia a la OCI, ampliación de la fecha de cumplimiento de la acción de acuerdo al tiempo que se estime necesario para su cumplimiento y soporte el motivo de esta solicitud.</t>
    </r>
  </si>
  <si>
    <t xml:space="preserve">Se han socializado 3 reportes correspondientes a los meses de abril, mayo y junio, y retroalimentado con el equipo </t>
  </si>
  <si>
    <r>
      <t xml:space="preserve">Se coordinó reunión con la Subgerencia de Planeación y Administración de Proyectos en donde se definió la metodología de medición de avance:
1. Ponderar el avance ejecución del CTO 01 de 2022 con un peso porcentual de 75% y Avance ejecución CTO 165 de 2018 con un peso porcentual de 25% con el fin de que el porcentaje general sea basado en el avance de las actividades de cada contrato.
2. Definir los pesos porcentuales de las actividades de cada contrato (Gestión Predial, Gestión Social y las demás que hagan parte del contrato) para calcular el porcentaje de avance de estos.
3. Definir fechas de inicio y fin de las actividades que componen el proyecto.
</t>
    </r>
    <r>
      <rPr>
        <b/>
        <sz val="10"/>
        <rFont val="Arial"/>
        <family val="2"/>
      </rPr>
      <t>Nota: aunque el proceso remite un Acta de Reunión conjunta con la Subgerencia de Planeación y Administración de Proyectos donde hacen referencia a la aplicación de la metodología, ésta no hace parte integral de los soportes del actual seguimiento, ni se evidencia su publicación en la intranet de la Empresa. Por lo que se recomienda contar con una metodología que contenga mínimo estos pasos:
	Explicar el problema ...
	Explique su enfoque metodológico. ...
	Explique cualquier método inusual que haya utilizado. ...
	Describa su método de recolección de datos. ...
	Explique y documente los métodos que utilizó para analizar los datos que se recolectaron y analizaron.</t>
    </r>
  </si>
  <si>
    <r>
      <t xml:space="preserve">Se realizó la jornada de capacitación sobre gestión y archivos de los documentos asociados a Terceros Concurrentes al equipo de predios
</t>
    </r>
    <r>
      <rPr>
        <b/>
        <sz val="10"/>
        <rFont val="Arial"/>
        <family val="2"/>
      </rPr>
      <t>Nota: En el acta remitida como soporte, se hace alusión a la socialización de la documentación transversal del proceso, no obstante, no se evidencian los documentos que están asociados a la Tercera Concurrencia. Es importante que esta capacitación se realice una vez sea aprobado el procedimiento y los formatos relacionados con el mismo, igualmente incluir la normatividad del tema. Adicionalmente, se recomienda que el proceso responsable (Gestión Predial y Social) solicite a la Subgerencia de Planeación y Administración de Proyectos con copia a la OCI, ampliación de la fecha de cumplimiento de la acción de acuerdo al tiempo que se estime necesario para su cumplimiento y soporte el motivo de ésta solicitud.</t>
    </r>
  </si>
  <si>
    <r>
      <t xml:space="preserve">Se está llevando a cabo el seguimiento de las peticiones ciudadanas allegadas a la Subgerencia de Gestión Urbana en el instrumento previamente establecido (formato de seguimiento de peticiones ciudadanas), en el cual se evidencia que de las 257 peticiones recibidas entre el 1 de abril de 2023 y el 30 de junio de 2023, 256 cumplieron los tiempos establecidos reflejando el 99.61% de cumplimiento. El proceso cuenta con el instrumento (formato) con medición de tiempos de respuesta.
Teniendo en cuenta que la fecha de terminación de la presente acción es el 30 de abril y los resultados obtenidos en la gestión de quejas y peticiones es mayor al 99%, la Subgerencia de Gestión Urbana da cierre a la acción de mejoramiento.
</t>
    </r>
    <r>
      <rPr>
        <b/>
        <sz val="10"/>
        <rFont val="Arial"/>
        <family val="2"/>
      </rPr>
      <t>Nota: se reitera que el proceso no está cumpliendo la meta especificada por el mismo en esta acción, la cual es "100% de las peticiones ciudadanas con respuesta oportuna."; por anterior, no es factible efectuar el cierre de la acción ya que, aunque se implementó el formato de seguimiento, a la fecha de éste reporte, se evidencio que un (1) requerimiento no se respondió con la oportunidad requerida. Es importante que revise el indicador y la meta como se había recomendado anteriormente, y se les recuerda que el cierre de la acción se da por parte de la OCI, una vez se evalúa la eficacia y efectividad de las acciones implementadas por los procesos.</t>
    </r>
  </si>
  <si>
    <t>Sin Reporte</t>
  </si>
  <si>
    <r>
      <t xml:space="preserve">Sin reporte
</t>
    </r>
    <r>
      <rPr>
        <b/>
        <sz val="10"/>
        <rFont val="Arial"/>
        <family val="2"/>
      </rPr>
      <t>Nota: Se reitera la observación efectuada en el informe del primer trimestre del 2023, ya que se evidencia que desde la inclusión de ésta acción en el plan de mejoramiento, por parte del proceso (23 de Septiembre de 2022) el responsable no ha reportado avance de la misma, por lo que se recomienda reportar las actividades realizadas para la consecución o cumplimiento de la meta establecida.</t>
    </r>
  </si>
  <si>
    <t>Se adelanto la socialización del protocolo de publicación en etapa precontractual el 26 de enero de 2023</t>
  </si>
  <si>
    <t>Mediante radicado:I2023001604 de fecha 08 de junio de 2023 se realizó seguimiento aleatoria de las situaciones administrativas encontradas en el cargue de documentos de ejecución contractual en la plataforma Secop II
Mediante radicado I2023001805 de fecha 28 de junio se solicitó a los colaboradores de la DGC realizar organización documental en TAMPUS y SECOP ll de los contratos suscritos</t>
  </si>
  <si>
    <r>
      <t xml:space="preserve">El proceso realizó el seguimiento a los contratos de prestación de servicios personales suscritos para la OAC en la vigencia 2022 y cuenta con el cuadro en Excel denominado "Resumen actividades contratos 2022".
</t>
    </r>
    <r>
      <rPr>
        <b/>
        <sz val="10"/>
        <rFont val="Arial"/>
        <family val="2"/>
      </rPr>
      <t>Nota: aunque ésta acción ya fue objeto de cierre, es importante que el proceso continúe el seguimiento planteado para los contratos de la vigencia 2023, en pro de su mejora continua.</t>
    </r>
  </si>
  <si>
    <t>Se realizó el ajuste de la encuesta de evaluación de rendición de cuentas, ampliando su alcance a espacios de participación ciudadana. Evidencia: Citación mesa de trabajo de revisión y encuesta ajustada.</t>
  </si>
  <si>
    <t>GC-2023-003</t>
  </si>
  <si>
    <t>Dilación y retardos tiempos inicio efectivo del contrato de arrendamiento.
Conforme las evidencias, se presenta un período de cinco (5) meses entre los tiempos de recepción de la oferta de Titán Group y el inicio efectivo del contrato de arrendamiento; más aún conforme al mecanismo de contratación directa utilizado y el no disponer de los ingresos de los meses desde febrero a abril y primera quincena de mayo de 2021.</t>
  </si>
  <si>
    <t>Una mesa de trabajo con los involucrados donde se socialice el trámite de contratación directa a través de esquemas fiduciarios, causales, tiempos y controles que se presentan en esta modalidad.</t>
  </si>
  <si>
    <t>Realizar una mesa de trabajo con los involucrados (Control Interno, SPAP, DGC, Dirección Comercial), donde se aclare el trámite de contratación directa a través de esquemas fiduciarios y las diferencias que existen con la contratación directa con recursos RENOBO.</t>
  </si>
  <si>
    <t>EP-2023-004</t>
  </si>
  <si>
    <t xml:space="preserve">Debilidades en el Planteamiento en la Matriz de Riesgos Asociados al Proyecto
Si bien, el proceso cuenta con el riesgo “Posibilidad de afectación económica y reputacional por multas, sanciones o demandas debido al incumplimiento de requisitos exigidos por las Entidades competentes para la entrega de las obras de urbanismo.”, éste se evalúa hasta finalizar la entrega de los proyectos.
Y aunque el proyecto estableció riesgos asociados al proceso de contratación (22 Riesgos contrato Diseño y Construcción), no se evidencia que el proyecto tenga establecida una matriz de riesgos propia, que contemple todas las etapas de la obra y así garantizar una adecuada gestión del riesgo, más aún cuando se han materializado situaciones que pueden afectar a la Empresa por el cumplimiento inefectivo de las obligaciones adquiridas por parte del contratista, como es el caso específico del Estudio de Suelos y posteriores demoras en la ejecución del pilotaje de la obra, riesgo que no se contempló en la matriz al efectuar la contratación; además, no evidencia una periodicidad establecida del seguimiento a los riesgos planteados. De otra parte, ha sido necesario ejecutar planes de contingencia frente a riesgos que se han materializado, pero no habían sido contemplados en las matrices existentes y no se observan controles preventivos que eviten esa situación. </t>
  </si>
  <si>
    <t>Debilidad en la apropiación de los lineamientos documentados en materia de gestión de riesgos para proyectos.
Desarticulación de los esfuerzos institucionales en la gestión y administración de riesgos.
Debilidad en los lineamientos documentados respecto al tratamiento y reporte de riesgos materializados en la gestión de los proyectos.
Debilidad en los lineamientos documentados respecto al tratamiento y reporte de riesgos materializados en la gestión de los proyectos.</t>
  </si>
  <si>
    <t>Realizar una sesión de café "lecciones aprendidas y riesgos", en el cual se revisarán los riesgos de los proyectos en ejecución".</t>
  </si>
  <si>
    <t>Reportar la materialización del riesgo para los proyectos que lidera la Subgerencia, así como las acciones de contingencia generadas, a la Oficina de Control Interno y a la Subgerencia de Planeación y Administración de Proyectos, cuando haya lugar a ello.</t>
  </si>
  <si>
    <t xml:space="preserve">1 Informe de Buenas prácticas, lecciones aprendidas con la identificación de los riesgos para el proyecto. </t>
  </si>
  <si>
    <t>Comunicación oficial con el reporte de la materialización del riesgo y acción de contingencia.</t>
  </si>
  <si>
    <t>Cumplido Tiempo de Ejecución pero no se puede evaluar la Eficacia, Eficiencia y efectividad de la acción.</t>
  </si>
  <si>
    <t>Medir la proporción de participación con relación a la evaluación de eficacia de la inducción y del Onboarding.</t>
  </si>
  <si>
    <t>Apoyarse con el guía de Plan Enlace para que invite al colaborador a realizar la evaluación Onboarding.</t>
  </si>
  <si>
    <t>EP-2023-005</t>
  </si>
  <si>
    <t>No se evidencia que se hayan tomado acciones a partir de la materialización de uno de los riesgos definidos en la matriz de riesgos del proyecto edificios Samper y enfermedades tropicales.</t>
  </si>
  <si>
    <t>Reportar la materialización del riesgo para el proyecto edificios Samper y enfermedades tropicales, así como las acciones de contingencia generadas a la Oficina de control Interno y Subgerencia de Planeación y Administración de proyectos.</t>
  </si>
  <si>
    <t>Actualizar la Guía de Gestión Integral de Proyectos incluyendo en el numeral de riesgos cuando implementar acciones de contingencia, en que momentos identificar riesgos y como reportar la materialización de un riesgo.</t>
  </si>
  <si>
    <t>Gerente de Seguimiento Integral de
Proyectos y Equipo de Trabajo</t>
  </si>
  <si>
    <t>1 comunicación oficial con el reporte de la materialización del riesgo y acción de contingencia.</t>
  </si>
  <si>
    <t>Actualizar la Política para la Administración de Riesgos incluyendo la fuente de riesgos de proyectos.</t>
  </si>
  <si>
    <t xml:space="preserve"> Política para la Administración de Riesgos actualizada y oficializada.</t>
  </si>
  <si>
    <t xml:space="preserve"> Guía de Gestión Integral de Proyectos actualizada y oficializada.</t>
  </si>
  <si>
    <t>Actualizar la Guía para la Administración de Riesgos incluyendo como realizar el reporte de materialización de riesgos para los riesgos de proyectos.</t>
  </si>
  <si>
    <t>Guía para la Administración de Riesgo actualizada y oficializada.</t>
  </si>
  <si>
    <t>Socializar las guías actualizadas.</t>
  </si>
  <si>
    <t>Subgerente de Planeación y Administración de Proyectos, Gerente de Seguimiento Integral de
Proyectos y Equipos de Trabajo</t>
  </si>
  <si>
    <t>Realizar socialización a los gerentes o líderes de proyecto sobre la gestión de riesgos de proyectos (definición, seguimiento tratamiento y reporte).</t>
  </si>
  <si>
    <t>Actualizar el módulo de Onboarding (estrategia de inducción y reinducción) incluyendo el componente de riesgos proyectos.</t>
  </si>
  <si>
    <t>Realizar monitoreo de la definición y seguimiento de los riesgos de proyectos piloto y/o priorizados.</t>
  </si>
  <si>
    <t>1 informe de seguimiento de los riesgos de proyectos piloto y/o priorizados.</t>
  </si>
  <si>
    <t>Realizar el reporte del monitoreo de riesgos de proyectos piloto y/o priorizados.</t>
  </si>
  <si>
    <t>Reportes de monitoreo de riesgos de los proyectos priorizados.</t>
  </si>
  <si>
    <t>Procesos misionales con proyectos en ejecución</t>
  </si>
  <si>
    <t>Durante el segundo trimestre se desarrollaron las siguientes actividades:
El día 09 de mayo de 2023, mediante correo electrónico del Subgerente, se solicita la anulación del trámite BP09 Bases de datos del mercado: 
En marco de la mesa de trabajo en la cual se revisó el componente BP09 – Base de datos del mercado y la adquisición de una nueva herramienta para el cálculo de análisis de precios unitarios y presupuestos de obra con el profesional de la SGDP designado para el control, seguimiento e implementación del SIM en la empresa, me permito informar que desde la Subgerencia de Desarrollo de Proyectos se propone anular o eliminar el componente BP09 – Base de datos del mercado, ya que desde la óptica de seguimiento y necesidad, el componente no cumple con la línea que se busca para el análisis de los APUS y los presupuestos de obra para los diversos proyectos que manejamos.
El día 27 de junio de 2023, se solicitaron recursos para adquisición de herramienta tecnológica Software especializado de Presupuesto de Obra y Base de Datos.</t>
  </si>
  <si>
    <t>Durante el período se realizaron las siguientes actividades:
*El día 13 de abril de 2023, la SGDP remite la propuesta de guía de diseño con observaciones y la propuesta de un formato de aceptación de diseños. (Se adjunta correo).
*La Guía para la identificación, implementación y control del Diseño y Desarrollo fue publicada el pasado 24 de abril de 2023.
Continuando con el proceso de mejora continua, la Subgerencia de Desarrollo de Proyectos, realizó dos reuniones en las cuales se revisó el formato FT - 49 de aprobación de diseños y se construyó un nuevo formato de apropiación de diseños:
Acta No.3 – 23 de mayo de 2023: Reunión revisión formato de aceptación de diseños y de aprobación de diseños.
Acta No.4 – 15 de junio de 2023: Reunión revisión formato de aceptación de diseños y de aprobación de diseños.
El día 29 de junio de 2023, se solicitó la revisión y oficialización de los formatos al Equipo de Planeación.
Nota: Es importante que el proceso Responsable solicite a la SPAP con copia a la OCI, ampliación de la fecha de cumplimiento de la acción de acuerdo al tiempo que se estime necesario para su cumplimiento y soporte el motivo de esta solicitud.</t>
  </si>
  <si>
    <t>El instrumento de seguimiento establecido es el Tablero de Proyectos, el cual se realiza seguimiento periódico, los seguimientos realizados durante el periodo se hicieron en las siguientes fechas:
15 de abril de 2023
30 de abril de 2023
15 de mayo de 2023
31 de mayo de 2023
15 de junio de 2023
30 de junio de 2023
Estos seguimientos se evidencian en el tablero de proyectos en la ERUNET: http://186.154.195.124/tablero-de-proyectos
También en el comité de Proyectos se realiza seguimiento.
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En el Acta No. 7 de fecha 26 de abril de 2023, se generaron alertas sobre los proyectos:
• Tres Quebradas -Av. Usminia 
• Centro de Talento Creativo: Etapa 2 -Lote de oportunidad 
• Colegio La Magdalena
• Colegio San Francisco de Asís
• Colegios del Grupo 2 SED
• Complejo Hospitalario San Juan de Dios
Nota: Es recomendable que éstas acciones continúen abiertas en el Plan de Mejoramiento por Procesos mínimo hasta el mes de diciembre de 2023 para ver el comportamiento y poder evaluar la eficiencia, eficacia y efectividad de las acciones implementadas; teniendo en cuenta que, ésta acción inicio el 6 de marzo de 2023 y se programó su finalización para el 30 de junio de 2023.</t>
  </si>
  <si>
    <t>En correo del 1o de marzo de 2023, dirigido a la Dra. Martha Andrade líder del proceso de Gestión Contractual, se le informó el traslado del HALLAZGO CO-2022-007, para que desde esa área se formularan las acciones de mejoramiento respectivas. El 15 de junio mediante correo electrónico, se reiteró a la líder operativa de ese proceso y al enlace contractual, la importancia de formular las acciones para el hallazgo.
Nota: Es importante que el Proceso de Comercialización realice la solicitud de traslado del Hallazgo a la Subgerencia de Planeación y Administración de Proyectos, con el fin de continuar con la evaluación de ésta una vez se realice la formulación de la nueva acción por el nuevo responsable del hallazgo (Subgerencia Jurídica – Coordinando con la Dirección Contractual) y se realice el cambio de fecha de finalización de la Acción, ya que, hasta el momento, aparece vencida en los dos seguimientos realizados.</t>
  </si>
  <si>
    <t>Teniendo en cuenta las observaciones realizadas por la oficina de control interno, el proceso de gestión documental solicito la ampliación de las "fechas de terminación de la acción" lo anterior con el propósito de cambiar el indicador para que este sea la solución a la causa raíz identificada. Así las cosas, el proceso de Gestión Documental realizo programación de una mesa técnica con los profesionales del proceso de Gestión TIC para el 10 de julio 2023 con el fin de realizar revisión a las acciones generadas.
Nota: Es importante que el proceso Responsable solicite a la SPAP con copia a la OCI, ampliación de la fecha de cumplimiento de la acción de acuerdo al tiempo que se estime necesario para su cumplimiento y soporte el motivo de esta solicitud.</t>
  </si>
  <si>
    <t>Durante el periodo a reportar se realizaron las siguientes actividades: 
1. Mediante correo electrónico se solicitó al proceso de servicios logísticos, se revisara la posibilidad de incluir el servicio de saneamiento ambiental en el contrato de Aseo y cafetería. 
2. En Comité de Contratación realizado el 23 de junio de 2023, se solicito la modificación del PAA en el cual se creó la línea especifica para adelantar el proceso de contratación cuyo objeto es : Prestar los servicios de saneamiento ambiental integral en las áreas de almacenamiento y actividades técnicas de la Empresa de Renovación y Desarrollo Urbano de Bogotá D.C., de acuerdo con las especificaciones dadas en el anexo técnico el cual define dos actividades: 
- Servicio de desinfección de espacios destinados como deposito de archivo.
- Servicio de desratización y desinsectación en los espacios destinados como deposito e intervención de archivo de la Empresa.
3. Se proyecto el anexo técnico grupo de abastecimiento de la Empresa. 
Nota: Es importante que el proceso Responsable solicite a la SPAP con copia a la OCI, ampliación de la fecha de cumplimiento de la acción de acuerdo al tiempo que se estime necesario para su cumplimiento y soporte el motivo de esta solicitud.</t>
  </si>
  <si>
    <t>Envío y Socialización de la Guía de Construcción de Mapas de Aseguramiento.
Formatos Líneas de Defensa y Mapa de Aseguramiento
Guía para la construcción de Mapas de Aseguramiento
Radicado de socialización I2023001824</t>
  </si>
  <si>
    <t>No se aplicó la metodología para abordar la no conformidad de acuerdo con el lineamiento documentado.
Los líderes de proceso no tienen suficiente claridad de cómo abordar las acciones correctivas desde la identificación de las causas con el objeto de que las desviaciones no vuelvan a ocurrir.
Los líderes del proceso omitieron el lineamiento documentado.
El procedimiento es muy general y no establece cómo aplicar las metodologías de análisis de causas.
No se ha establecido una capacitación permanente frente a las metodologías de formulación de planes de mejoramiento.
No se tienen claramente definidos los roles y responsabilidad frente a la formulación seguimiento y cierre de los planes de mejora.</t>
  </si>
  <si>
    <t>Revisar y actualizar el procedimiento asociado PD 17-Planes de Mejoramiento V4 con el fin de que incluya lineamientos claros y específicos que indiquen y definan los responsables.</t>
  </si>
  <si>
    <t>Se realizo la correspondiente actualización de los 5 procedimientos correspondientes al proceso gestión de TIC y se enviaron para su revisión por parte de la SGAP. Adicionalmente se solicito ampliación de la fecha de cumplimiento de acción a la oficina e Planeación con el fin de realizar ajustes de ser necesarios.
Nota: El proceso de Gestión de TIC ampliación de la fecha de cumplimiento de acción a la SPAP la cual quedo aprobada posterior a la fecha de corte de este seguimiento y será incluida e la Versión 7 del Plan de Mejoramiento por procesos.</t>
  </si>
  <si>
    <t>Se continua la revisión del sistema de mesa de ayuda y ajuste con el fin de realizar cambios y ajustes a las categorías en cuanto a su actualización en su versión .El proceso solicitara ampliación de fecha de cumplimiento. Adicionalmente se solicito ampliación de la fecha de cumplimiento de acción a la oficina e Planeación con el fin de realizar ajustes de ser necesarios.
Nota: El proceso de Gestión de TIC ampliación de la fecha de cumplimiento de acción a la SPAP la cual quedo aprobada posterior a la fecha de corte de este seguimiento y será incluida e la Versión 7 del Plan de Mejoramiento por procesos.</t>
  </si>
  <si>
    <t>Se encuentran en revisión los lineamientos del proceso de tercera concurrencia para poder seguir con el trámite de oficialización ante el sistema integrado de gestión
Nota: El proceso de Gestión Predial y Social ampliación de la fecha de cumplimiento de acción a la SPAP la cual quedo aprobada posterior a la fecha de corte de este seguimiento y será incluida en la Versión 7 del Plan de Mejoramiento por procesos.</t>
  </si>
  <si>
    <t>Se realizó una mesa de trabajo el día 21 de junio de 2023, con la Oficina asesora de comunicaciones quienes se encuentran diseñando las dos acciones de promoción que se publicaran en diferentes medios. El proceso cuenta formato de solicitud.
Nota: Es importante que el proceso Responsable solicite a la SPAP con copia a la OCI, ampliación de la fecha de cumplimiento de la acción de acuerdo al tiempo que se estime necesario para su cumplimiento y soporte el motivo de esta solicitud.</t>
  </si>
  <si>
    <t xml:space="preserve">Mediante radicado I2023001269 se solicitó a la SGI y SDP designar un colaborador para iniciar mesas de trabajo y proponer un instrumento conjunto concertado.
Se adelantaron dos mesas de trabajo en los días 25 de mayo y 02 de junio de 2023, con las áreas involucradas (DGC, SGDP, SGI) para establecer las actividades relacionadas con las fiduciarias objeto de estandarizar. 
</t>
  </si>
  <si>
    <t>Se realizaron dos jornadas de socialización de los temas relacionados con TAMPUS
Soporte: Actas de reunión y listado de asistencia</t>
  </si>
  <si>
    <t>El día 15 de mayo de 2023 se realizó socialización del radicado: I2022003438 "Protocolo de publicación de documentos que se generan en etapa de ejecución contractual en SECOP"</t>
  </si>
  <si>
    <t xml:space="preserve">Se realizó mesa de trabajo el 08/03/2023 en el marco de la estrategia de rendición de cuentas en la cual se informó sobre las acciones a adelantar y las orientaciones de los espacios de diálogo de Rendición de Cuentas, se hizo referencia sobre el Cronograma preliminar. Evidencia: citación y PPT
Posteriormente se publicó en la sección de transparencia la estrategia de rendición de cuentas actualizada, incorporando las orientaciones para el desarrollo de espacios de diálogo. Evidencia: Estrategia publicada en
https://www.eru.gov.co/es/transparencia/participa/estrategia-rendicion-de-cuentas?title=&amp;field_subcategoria_value=0 </t>
  </si>
  <si>
    <t xml:space="preserve">Se formuló el Cronograma de espacios de diálogo de rendición de cuentas y se realizó mesa de trabajo para hacer el correspondiente seguimiento el 27 de junio de 2023 Evidencia: Cronograma y PPT con el seguimiento </t>
  </si>
  <si>
    <t>Incluir dentro de los lineamientos del procedimiento PD 17-Planes de Mejoramiento, las directrices relacionadas con la evaluación de la eficacia, eficiencia y efectividad del seguimiento de los Planes de Mejoramiento producto de las Auditorías de Calidad.</t>
  </si>
  <si>
    <t>Las actividades contractuales o pre contractuales se desarrollan conforme a la ley y para este caso no existe ningún requisito legal que obligue al futuro contratista para iniciar el contrato dentro de un plazo de tiempo determinado, esta actividad se establece como un acuerdo de las partes en la firma del contrato y el cumplimiento de los requisitos para el perfeccionamiento del contrato, sin embargo se observa debilidad en el conocimiento del trámite de contratación directa a través de esquemas fiduciarios.</t>
  </si>
  <si>
    <t>100% de los Líderes Operativos capacitados en los lineamientos la metodología de formulación de indicadores.</t>
  </si>
  <si>
    <t>ES-2023-002</t>
  </si>
  <si>
    <t>OM 1. La realización de la planificación de las auditorías a partir de la matriz de riesgos, sin embargo, se considera pertinente que este análisis sea tomado en cuenta para la planificación de las auditorías internas
OM 2. Garantizar que la fuente de la información de los riesgos y su materialización para lograr generar la planificación de las auditorías internas.</t>
  </si>
  <si>
    <t>Elaborar comunicación interna a los Líderes de Procesos y Gerentes de Proyectos, solicitando el reporte periódico de materialización de riesgos a la Oficina de Control Interno y a la Subgerencia de Planeación y Administración de Proyectos, como insumo para la priorización de trabajos de auditoría.</t>
  </si>
  <si>
    <t>Procedimiento PD-57 Auditorías Internas SIG y de Evaluación Independiente actualizado y oficializado.</t>
  </si>
  <si>
    <t>100% del Equipo de la Oficina de Control Interno socializados en los nuevos lineamientos</t>
  </si>
  <si>
    <t>Comunicación Interna de solicitud de reporte de riesgos materializados de los proyectos</t>
  </si>
  <si>
    <t>ES-2023-003</t>
  </si>
  <si>
    <t xml:space="preserve">OM 3. Tomar acción para lograr determinar los tiempos asignados para dar solución de las no conformidades o planes de mejoramiento bajo condiciones analizadas para que se pueda lograr mayor asertividad en los tiempos definidos para la solución. </t>
  </si>
  <si>
    <t>Actualizar los lineamientos del Procedimiento PD-17 Planes de mejoramiento por procesos, en cuanto a los tiempos asignados para el cumplimiento de las acciones descritas, en armonía con lo establecido para los planes de mejoramiento de la Contraloría de Bogotá.</t>
  </si>
  <si>
    <t>PD-17 Planes de mejoramiento actualizado y oficializado</t>
  </si>
  <si>
    <t xml:space="preserve">Se realizó mesa de trabajo con la persona encargada del área de dar traslado al informe de seguimiento a la calidad de las respuestas de la Oficina de Gestión social y con el equipo de la Ventanilla de Radicación. </t>
  </si>
  <si>
    <t>La Dirección Comercial solicitará la ampliación de la Fecha de cierre de la acción teniendo en cuenta que la socialización se agendará el mes de octubre de 2023, una vez se haya formalizado la contratación de los dos apoyos comerciales proyectados para fortalecimiento del área, es decir se encuentre completo el equipo de la Dirección.</t>
  </si>
  <si>
    <r>
      <t>Se llevó a cabo el seguimiento de las peticiones ciudadanas allegadas a la Subgerencia de Gestión Urbana en el instrumento previamente establecido (formato de seguimiento de peticiones ciudadanas), en el cual se evidencia que de las 170 peticiones recibidas entre el 1 de julio de 2023 y el 30 de septiembre de 2023,</t>
    </r>
    <r>
      <rPr>
        <sz val="10"/>
        <color rgb="FFFF0000"/>
        <rFont val="Arial"/>
        <family val="2"/>
      </rPr>
      <t xml:space="preserve"> </t>
    </r>
    <r>
      <rPr>
        <sz val="10"/>
        <rFont val="Arial"/>
        <family val="2"/>
      </rPr>
      <t>170 cumplieron los tiempos establecidos reflejando el 100% de cumplimiento. El proceso cuenta con el instrumento (formato) con medición de tiempos de respuesta.
Teniendo en cuenta que la fecha de terminación de la presente acción es el 30 de abril de 2023 y los resultados obtenidos en la gestión de quejas y peticiones es del 100%, la Subgerencia de Gestión Urbana sugiere amablemente dar cierre a la acción de mejoramiento.</t>
    </r>
  </si>
  <si>
    <r>
      <t>Las sesiones de socialización se llevarán a cabo una vez se publiquen las nuevas versiones de la</t>
    </r>
    <r>
      <rPr>
        <i/>
        <sz val="10"/>
        <rFont val="Arial"/>
        <family val="2"/>
      </rPr>
      <t xml:space="preserve"> Política para la Administración de Riesgos </t>
    </r>
    <r>
      <rPr>
        <sz val="10"/>
        <rFont val="Arial"/>
        <family val="2"/>
      </rPr>
      <t>(PL-08) y la</t>
    </r>
    <r>
      <rPr>
        <i/>
        <sz val="10"/>
        <rFont val="Arial"/>
        <family val="2"/>
      </rPr>
      <t xml:space="preserve"> Guía de Gestión Integral de Proyectos</t>
    </r>
    <r>
      <rPr>
        <sz val="10"/>
        <rFont val="Arial"/>
        <family val="2"/>
      </rPr>
      <t xml:space="preserve"> (GI-49).</t>
    </r>
  </si>
  <si>
    <t>Las sesiones de socialización se llevarán a cabo una vez se publique la nueva versión de la Guía de Gestión Integral de Proyectos (GI-49).</t>
  </si>
  <si>
    <t>Los formatos lista de chequeo para fases de prefactibilidad y factibilidad de proyectos serán incorporados con la nueva versión de la Guía de Gestión Integral de Proyectos (GI-49).</t>
  </si>
  <si>
    <t>A la fecha no se presentan avances.</t>
  </si>
  <si>
    <r>
      <t xml:space="preserve">La actualización de las herramientas de riesgos y oportunidades se llevarán a cabo una vez se publique la nueva versión de los documentos </t>
    </r>
    <r>
      <rPr>
        <i/>
        <sz val="10"/>
        <rFont val="Arial"/>
        <family val="2"/>
      </rPr>
      <t>Guía para la identificación y seguimiento de Oportunidades</t>
    </r>
    <r>
      <rPr>
        <sz val="10"/>
        <rFont val="Arial"/>
        <family val="2"/>
      </rPr>
      <t xml:space="preserve"> (</t>
    </r>
    <r>
      <rPr>
        <i/>
        <sz val="10"/>
        <rFont val="Arial"/>
        <family val="2"/>
      </rPr>
      <t xml:space="preserve">GI-41) y Guía para la gestión de Riesgos </t>
    </r>
    <r>
      <rPr>
        <sz val="10"/>
        <rFont val="Arial"/>
        <family val="2"/>
      </rPr>
      <t>(GI-05).</t>
    </r>
  </si>
  <si>
    <r>
      <t xml:space="preserve">La socialización se llevará a cabo una vez se publique la nueva versión de los documentos </t>
    </r>
    <r>
      <rPr>
        <i/>
        <sz val="10"/>
        <rFont val="Arial"/>
        <family val="2"/>
      </rPr>
      <t>Guía para la identificación y seguimiento de Oportunidades</t>
    </r>
    <r>
      <rPr>
        <sz val="10"/>
        <rFont val="Arial"/>
        <family val="2"/>
      </rPr>
      <t xml:space="preserve"> (</t>
    </r>
    <r>
      <rPr>
        <i/>
        <sz val="10"/>
        <rFont val="Arial"/>
        <family val="2"/>
      </rPr>
      <t xml:space="preserve">GI-41) y Guía para la gestión de Riesgos </t>
    </r>
    <r>
      <rPr>
        <sz val="10"/>
        <rFont val="Arial"/>
        <family val="2"/>
      </rPr>
      <t>(GI-05).</t>
    </r>
  </si>
  <si>
    <t>Los informes de seguimiento de riesgos y oportunidades se llevarán a cabo una vez se actualicen las herramientas de riesgos y oportunidades.</t>
  </si>
  <si>
    <t>Los informes de seguimiento de riesgos y oportunidades se llevarán al Comité una vez se actualicen las herramientas de riesgos y oportunidades y se cuente con los monitoreos respectivos.</t>
  </si>
  <si>
    <t>Se realizó la revisión del 100% del expedientes digitales VS los expedientes físicos del proyecto Voto Nacional y se ha alcanzado el 95 % de los expedientes del proyecto San Bernardo Tercer Milenio, se han realizado los ajustes en los documentos ilegibles a los que hubiere lugar.</t>
  </si>
  <si>
    <t>Durante el tercer trimestre, se desarrollaron las siguientes actividades:
Ciudadela El Porvenir: 
•	4 de julio de 2023 se reinició la obra
Avenida Usminia: 
•	28.09.23 Se publicó el proceso de contratación en la página SECOP
•	09.08.23 Elaboración estudios previos de obras de mantenimiento redes
•	03.08.23 Se elaboró el Anexo técnico contratación interventoría.
•	10.08.23 Se solicito manifestación de interés a empresas para participar en el proceso de selección de la interventoría.
Usme 2 IDIPRON: 
•	Decisión de mejor oferta: Se presentó la decisión de la mejor oferta el 30.06.23 del contrato de obra y se presentó decisión mejor oferta contrato de interventoría 18.07.23.
•	24.08.23 Se suscribieron los contratos de obra e interventoría.
Ciudadela El Porvenir - Etapa VIIC:
•	(7C) ACTA URBANIZACIÓN CIUDADELA EL PORVENIR ETAPA VIIC
Ciudadela El Porvenir - Etapa VIIIB:
•	correo RENOBO - Recibo zonas de cesión Porvenir</t>
  </si>
  <si>
    <t>El instrumento de seguimiento establecido es el Tablero de Proyectos, el cual se realiza seguimiento periódico, los seguimientos realizados durante el periodo se hicieron en las siguientes fechas:
•	15 de julio de 2023
•	31 de julio de 2023
•	15 de agosto de 2023
•	30 de agosto de 2023
•	15 de septiembre de 2023
•	30 de septiembre de 2023
Estos seguimientos se evidencian en el tablero de proyectos en la INTRANET: 
http://10.115.245.74/tablero-de-proyectos
También en el comité de Proyectos se realiza seguimiento.</t>
  </si>
  <si>
    <t>Durante el período se realizaron las siguientes actividades:
El día 30 de agosto de 2023: se revisó la guía por parte de la SGDP
El día 31 de agosto de 2023: Se revisaron los ajustes de la Guía y la matriz de riesgos con José Luis Obando del Equipo Técnico de Abastecimiento Estratégico</t>
  </si>
  <si>
    <t>Mediante radicados: I2023002272 y I2023002620 de fecha 08 de agosto y 07 de septiembre de 2023, respectivamente, se realizó seguimiento aleatoria de las situaciones administrativas encontradas en el cargue de documentos de ejecución contractual en la plataforma Secop II</t>
  </si>
  <si>
    <t xml:space="preserve">Durante el periodo de medición del presente informe se realizaron las siguientes actualizaciones de documentos y formatos del Sistema Integrado de Conservación asociados al mantenimiento y calibración de equipos:
- FT-195 Hoja de seguridad para residuos sólidos peligrosos infecciosos V2.
- FT-234 Informe para realizar seguimiento del Sistema Integrado de Conservación V1.
- FT-09 Monitoreo de condiciones ambientales en archivo V3. 
- FT-182 Planilla Seguimiento al Mantenimiento de los Inmuebles de Almacenamiento Documental e Inmobiliario de Archivo V2.
- FT-04 Planilla de seguimiento de acciones de limpieza V2.
Dichas actualizaciones fueron aprobadas y se encuentran listos para publicación por parte de la Subgerencia de Planeación y administración de Proyectos. </t>
  </si>
  <si>
    <t xml:space="preserve">El Proceso de Gestión Documental, proyecto el Plan de Emergencias Documentales, para ser incluido como parte integral al Plan de Emergencias de la Empresa, documento que se encuentra en revisión en la Subgerencia de Planeación y administración de Proyectos. </t>
  </si>
  <si>
    <t>Se realizaron dos talleres en las fechas 13 y 31 de julio de 2023</t>
  </si>
  <si>
    <t>No se ha adelantado el seguimiento</t>
  </si>
  <si>
    <t xml:space="preserve">No se ha adelantado la sensibilización </t>
  </si>
  <si>
    <t>No se ha adelantado la socialización</t>
  </si>
  <si>
    <t xml:space="preserve">No se ha adelantado </t>
  </si>
  <si>
    <t>No hay avance de la actividad, dado que el vencimiento es hasta el próximo año.</t>
  </si>
  <si>
    <t>No se presenta avance, a la espera de la publicación del documento para su correspondiente socialización en el mes de octubre de 2023</t>
  </si>
  <si>
    <t>No se presenta avance, fecha de vencimiento al 30 de noviembre de 2023</t>
  </si>
  <si>
    <t>Se realizó un primer taller de lecciones aprendidas el 22 de septiembre de 2023, se programará una segunda sesión más específica para el tema de riesgos. Se adjunta el formulario de asistencia y las presentaciones de los proyectos de lecciones aprendidas.</t>
  </si>
  <si>
    <t>La socialización del documento (Plan de Emergencias) fue socializado el 18 de agosto del 2023, teniendo en cuenta que la publicación y normalización dependía integración de varios documentos.</t>
  </si>
  <si>
    <t>El 29 de septiembre de 2023, se realizó la solicitud de actualización de la guía para la identificación, implementación y control del Diseño y Desarrollo. 
Evidencia: correo.</t>
  </si>
  <si>
    <t>El 29 de septiembre de 2023, mediante correo electrónico se realizó el Reporte materialización de riesgo del proyecto - Complejo Hospitalario San Juan de Dios. 
Evidencia: Correo</t>
  </si>
  <si>
    <t>El 29 de septiembre de 2023, mediante correo electrónico se realizó el Reporte materialización de riesgo del proyecto - Complejo Hospitalario San Juan de Dios.
Evidencia: Correo</t>
  </si>
  <si>
    <t>Hallazgo Reclasificado
código EFP-2023-002</t>
  </si>
  <si>
    <t xml:space="preserve">Cerrado
Proceso Comercialización </t>
  </si>
  <si>
    <r>
      <t xml:space="preserve">En reunión sostenida el 29 de septiembre de 2023 el fiducias de la Subgerencia Inmobiliaria y la Subgerencia de Desarrollo de Proyectos, sugirió como alternativa que se realizara una corrección ante la Oficina de Registro de Instrumentos Públicos Zona Centro, a fin de que se solicite la apertura del folio de matrícula inmobiliaria para el área restante. Procedimos entonces a realizar la consulta con la directora de predios de RenoBo y de igual manera se recomendó realizar una reunión con la abogada del IDU para revisar el tema. Está en revisión la minuta definitiva para subsanar áreas que deben entregarse.
</t>
    </r>
    <r>
      <rPr>
        <b/>
        <sz val="10"/>
        <rFont val="Arial"/>
        <family val="2"/>
      </rPr>
      <t>Nota: Se reitera la importancia de que el proceso Responsable solicite a la SPAP con copia a la OCI, ampliación de la fecha de cumplimiento de la acción de acuerdo al tiempo que se estime necesario para su cumplimiento y soporte el motivo de esta solicitud.</t>
    </r>
  </si>
  <si>
    <t>Cumplida inefectiva</t>
  </si>
  <si>
    <t xml:space="preserve">Se realizó mesa de trabajo con el personal de Gestión Documental, donde se revisó la TRD del Proceso, identificando y dejando clara las series y tipologías documentales que conforman los expedientes, los cuales se encuentran creados en el Sistema SGDEA - Tampus. 
Evidencia: Acta validación TRD SS logísticos
</t>
  </si>
  <si>
    <t>Se realizaron dos reuniones presenciales, con el grupo de profesionales de servicios logísticos, donde se revisaron expedientes contractuales y se verificó el cargue en el sistema SGDEA Tampus.
Evidencia: Acta verificación Expe. Contractuales - agosto
verificación Expe. Contractuales - Sept.</t>
  </si>
  <si>
    <t xml:space="preserve">Se adjunta informe técnico sobre el estado actual de los vehículos que conforman el parque automotor, que será soporte del informe de gestión y presentación ante la alta dirección para futuras alternativas y toma de decisiones.
Evidencia: Informe Técnico </t>
  </si>
  <si>
    <t>En cumplimiento con lo establecido en el Programa de Saneamiento Ambiental " Desinfección, Desratización y Desinsectación", establecido en el Sistema Integrado de Conservación y Preservación Digital a Largo Plazo, el proceso de Gestión Documental proyecto los documentos técnicos para el proceso de contratación del servicio mediante Rad. I2023002415, y de esta forma verificar el cumplimiento al programa de Saneamiento.
Evidencia: Contratación Saneamiento ambiental</t>
  </si>
  <si>
    <r>
      <t xml:space="preserve">Se revisó la </t>
    </r>
    <r>
      <rPr>
        <i/>
        <sz val="10"/>
        <rFont val="Arial"/>
        <family val="2"/>
      </rPr>
      <t>Guía para la administración del riesgo y el diseño de controles en entidades públicas</t>
    </r>
    <r>
      <rPr>
        <sz val="10"/>
        <rFont val="Arial"/>
        <family val="2"/>
      </rPr>
      <t xml:space="preserve"> del DAFP en su versión del año 2022, y a partir de allí se identificaron algunos aspectos que se deben tener en cuenta para la actualización de la </t>
    </r>
    <r>
      <rPr>
        <b/>
        <sz val="10"/>
        <rFont val="Arial"/>
        <family val="2"/>
      </rPr>
      <t>Política para la Administración de Riesgos</t>
    </r>
    <r>
      <rPr>
        <sz val="10"/>
        <rFont val="Arial"/>
        <family val="2"/>
      </rPr>
      <t xml:space="preserve"> (PL-08) y de igual manera, la incorporación de lineamientos frente a la identificación y reporte de la materialización de riesgos, tanto de proceso como de proyectos. 
Por lo anterior, se reporta un avance del 10%.
Evidencia: Versión preliminar de la </t>
    </r>
    <r>
      <rPr>
        <b/>
        <sz val="10"/>
        <rFont val="Arial"/>
        <family val="2"/>
      </rPr>
      <t xml:space="preserve">Política para la Administración de Riesgos </t>
    </r>
    <r>
      <rPr>
        <sz val="10"/>
        <rFont val="Arial"/>
        <family val="2"/>
      </rPr>
      <t>(PL-08) con los ajustes que se deben realizar.</t>
    </r>
  </si>
  <si>
    <t xml:space="preserve">Como parte de las actividades que se vienen adelantando con el contratista Verano- Iteria para la implementación del Sistema Misional (UNIFIER), se ha trabajado el diseño y la configuración del proceso de negocio - BP 23 Propuestas de Servicios, que permitirá registrar el flujo de trabajo y la información que se genera en la gestión de propuestas de servicio. El proceso de negocio tiene un formulario que contiene los campos solicitados por la Dirección Comercial, ( Ver DOCUMENTO CARGUE DE TEMPLATE PROCESO DE NEGOCIO BP23. PROPUESTA DE SERVICIOS) uno de los cuales corresponde a la fecha de recepción de la solicitud de servicios ( ver página 5). Actualmente el sistema se encuentra en etapa de prueba de cargue de información en unas plantillas (templates) </t>
  </si>
  <si>
    <t>En el Comité de Proyectos No.17 del 27-09-2023, se emitió el concepto y conclusiones respecto al aval de la estrategia concurso de predios .
Por lo anterior, se reporta un avance de cumplimiento del 100%. 
Evidencias: Acta del Comité publicada en el SGDEA; ruta: EMPRESA DE RENOVACIÓN Y DESARROLLO URBANO/700.Subgerencia de Planeación y Administración de Proyectos/700.35.PROYECTOS/	700.35.02.Proyectos de Inversión/Proyectos Urbanos/Actas Comité de Proyectos/Resolución No. 142-2022/2023)</t>
  </si>
  <si>
    <t>La socialización del documento (Plan de Emergencias) fue realizada el 18 de agosto del 2023, teniendo en cuenta que la publicación y normalización dependía de la integración de varios documentos. 
Evidencia: Plan de Mejoramiento: https://drive.google.com/drive/folders/17M1VNoqn1Ijwr9cOIPR7mdQHSuz0gy1F</t>
  </si>
  <si>
    <t>El formato de registro de préstamos documentales fue ajustado, incluyendo campos adicionales con el propósito de calcular la fecha de devolución, identificar el estado del préstamo y controlar los días de vencimiento a la fecha (En el caso de no renovarse en el tiempo establecido). Esta actualización se encuentra debidamente publicada en la página de la empresa.
Evidencia: Formato Registro de Prestamos</t>
  </si>
  <si>
    <t>Se realizó la socialización de la actualización del formato FT-111 Registro Préstamo de Documentos.
Evidencia: Plan de Mejoramiento: https://drive.google.com/drive/folders/17M1VNoqn1Ijwr9cOIPR7mdQHSuz0gy1F</t>
  </si>
  <si>
    <r>
      <rPr>
        <u/>
        <sz val="10"/>
        <rFont val="Arial"/>
        <family val="2"/>
      </rPr>
      <t>Actividad ejecutada:</t>
    </r>
    <r>
      <rPr>
        <sz val="10"/>
        <rFont val="Arial"/>
        <family val="2"/>
      </rPr>
      <t xml:space="preserve"> Se realizó la solicitud de concepto sobre las responsabilidades de la Oficina de Control Interno y la Oficina Asesora de Planeación (Subgerencia de Planeación y Administración de Proyectos) en el Procedimiento de Planes de Mejoramiento de la Empresa de Renovación y Desarrollo Urbano de Bogotá, D.C. - Radicado S2023004121 del 06/09/2023.</t>
    </r>
  </si>
  <si>
    <r>
      <rPr>
        <u/>
        <sz val="10"/>
        <rFont val="Arial"/>
        <family val="2"/>
      </rPr>
      <t>Actividad pendiente de ejecución:</t>
    </r>
    <r>
      <rPr>
        <sz val="10"/>
        <rFont val="Arial"/>
        <family val="2"/>
      </rPr>
      <t xml:space="preserve"> La actividad se encuentra para ejecutar dentro de los plazos establecidos.</t>
    </r>
  </si>
  <si>
    <t>Los profesionales del proceso realizaron revisión y actualización de los documentos susceptibles a cambios, asociados al proceso, posteriormente esta información fue enviada a la Subgerencia de Planeación para su correspondiente publicación.
Evidencia: Correo Procedimientos TIC _Planeación</t>
  </si>
  <si>
    <t>Se realizo la correspondiente actualización del cuadro de mantenimiento de equipos incluyendo el estado con las condiciones, lo anterior para dar cumplimiento al compromiso frente al hallazgo identificado dentro la auditoría interna a la gestión del contrato 327-2021. Así las cosas, el proceso de gestión de TIC no solicitara normalización para que el formato de cuadro de mantenimiento de equipos ser incluido dentro de los documentos del SIG asociados al proceso.
Evidencia: Cuadro de Mantenimiento</t>
  </si>
  <si>
    <t>Dando alcance al seguimiento reportado en el segundo trimestre del año, se solicita ajustar el porcentaje de avance, teniendo en cuenta que el 3 de abril de 2023 se llevó a cabo un taller práctico del uso del Tablero de proyectos contando con la participación de 29 colaboradores de la empresa.
De otra parte, y dado que hace falta realizar una jornada, se solicitó a la Subgerencia de Planeación y Administración de Proyectos ampliación de la fecha de finalización para poder llevarla cabo sobre la versión 2 del Tablero de Proyectos, ya que en el marco de la implementación del Sistema de Información Misional (SIM) se han realizado esfuerzos para la actualización de la herramienta de seguimiento provisional "Tablero de Proyectos".
Evidencia: 
- Acta de reunión.
- Correo de solicitud de ampliación de fecha de finalización.</t>
  </si>
  <si>
    <r>
      <t xml:space="preserve">Como resultado de la mesa de trabajo realizada entre la Subgerencia de Planeación y Administración de Proyectos y la Dirección de Gestión Contractual, se ajustaron las obligaciones generales de los formatos asociados a los contratos de prestación de servicios </t>
    </r>
    <r>
      <rPr>
        <b/>
        <i/>
        <sz val="10"/>
        <rFont val="Arial"/>
        <family val="2"/>
      </rPr>
      <t>FT-228 Solicitud de contratación Prestación de Servicios Personales</t>
    </r>
    <r>
      <rPr>
        <sz val="10"/>
        <rFont val="Arial"/>
        <family val="2"/>
      </rPr>
      <t xml:space="preserve"> y</t>
    </r>
    <r>
      <rPr>
        <b/>
        <i/>
        <sz val="10"/>
        <rFont val="Arial"/>
        <family val="2"/>
      </rPr>
      <t xml:space="preserve"> FT-210 Estudios previos contratación directa</t>
    </r>
    <r>
      <rPr>
        <sz val="10"/>
        <rFont val="Arial"/>
        <family val="2"/>
      </rPr>
      <t>, especificando la obligación de participar en la implementación y sostenibilidad en el Sistema Integrado de Gestión, ya que si bien existía, estaba unida con una relacionada específicamente con el Sistema de Gestión Documental.
Estos formatos entraron en vigencia el 26 y 29 de septiembre de 2023 respectivamente, por lo cual, se da por concluida esta actividad reportando un 100% de avance.
Evidencias:
- FT-228 Solicitud de contratación Prestación de Servicios Personales en versión 4 publicado en la intranet.
- FT-210 Estudios previos contratación directa en versión 2 publicado en la intranet.</t>
    </r>
  </si>
  <si>
    <t xml:space="preserve">En el mes de julio, se actualizó la encuesta de temas de interés de la audiencia pública, se revisó y reorganizó el listado de temáticas para la vigencia y se eliminó la pregunta final que incluía un video, se incluyó el espacio "Otro", en caso de querer añadir un tema particular. Esta encuesta es virtual , e inicia su aplicación en el mes de octubre de 2023.
Por lo anterior, se da por cumplida la activad con un avance del 100%.
Evidencias:
Link encuesta: https://docs.google.com/forms/d/e/1FAIpQLSfA7IjSljqb38uoAjvg0ySqIvxuEklgsLQ-kggaA7noZAKRFQ/viewform 
Link Facebook RenoBo: Ver las publicaciones de esta red social en https://www.facebook.com/RenoBoBogota </t>
  </si>
  <si>
    <r>
      <t>El responsable encargado del Sistema de Gestión de Documentos Electrónico de Archivo – SGDEA y la plataforma Bogotá Te Escucha de la Subgerencia, asistió a las dos jornadas de capacitación programadas a través del proceso Atención al Ciudadano, sobre el cargue de manera correcta las respuestas a los peticionarios, así como una capacitación funcional de registro, clasificación y cierre de peticiones, los días 6 de julio y 10 de agosto.
Por lo anterior, se da por cumplida la activad con un avance del 100%.
Evidencias:</t>
    </r>
    <r>
      <rPr>
        <b/>
        <sz val="10"/>
        <rFont val="Arial"/>
        <family val="2"/>
      </rPr>
      <t xml:space="preserve">
</t>
    </r>
    <r>
      <rPr>
        <sz val="10"/>
        <rFont val="Arial"/>
        <family val="2"/>
      </rPr>
      <t>- Listados de asistencias
- Presentación y material entregado en las jornadas</t>
    </r>
  </si>
  <si>
    <r>
      <t>En el periodo evaluado se verificó que el 100% de las respuestas emitidas por la Subgerencia cargadas de manera correcta en las dos plataforma. De otra parte, y por medio de comunicación interna dirigida a la Oficina de Control Interno de la Empresa, se informó que en el marco del plan de mejoramiento aquí propuesto, se adjuntó el radicado de salida S2023001109 que estaba pendiente para complementar a la respuesta de la petición #1149702023. En cuanto a la petición #1445032023, se enfatizó que en el apartado de observaciones del formulario de respuesta, se había indicado que la documentación anexa sí se incluyó de manera efectiva y que como parte de la solución al asunto, se haría explícito el proceso para poder descargar dicha información debidamente.
Evidencias:</t>
    </r>
    <r>
      <rPr>
        <b/>
        <sz val="10"/>
        <rFont val="Arial"/>
        <family val="2"/>
      </rPr>
      <t xml:space="preserve">
</t>
    </r>
    <r>
      <rPr>
        <sz val="10"/>
        <rFont val="Arial"/>
        <family val="2"/>
      </rPr>
      <t>- Constancias de respuesta a los requerimientos recibidos en el periodo evaluado.</t>
    </r>
  </si>
  <si>
    <t>Se actualizó el procedimiento de "Diseño, actualización y seguimiento de indicadores" incluyendo en sus lineamientos sobre la formulación de indicadores de eficacia en los indicadores de cara al Sistema de Gestión de Calidad, ajustes de la tabla de tendencias del comportamiento de los indicadores, aclarando qué pasa con las desviaciones de acuerdo con el grado de impacto de los indicadores que no alcancen la meta establecida. 
El procedimiento se encuentra publicado en la intranet en su versión 6, por lo cual, se da por cumplida esta actividad.
Evidencia:
- PD-03 Diseño, actualización y seguimiento de Indicadores en versión 6 publicado en http://186.154.195.124/mipg-sig?title=pd-03&amp;field_proceso_target_id=All&amp;field_clasificacion_del_document_value=All</t>
  </si>
  <si>
    <r>
      <t>Se envió un correo electrónico a todos los Líderes Operativos socializando los ajustes que se hicieron al procedimiento</t>
    </r>
    <r>
      <rPr>
        <i/>
        <sz val="10"/>
        <rFont val="Arial"/>
        <family val="2"/>
      </rPr>
      <t xml:space="preserve"> PD-03 Diseño, actualización y seguimiento de Indicadores</t>
    </r>
    <r>
      <rPr>
        <sz val="10"/>
        <rFont val="Arial"/>
        <family val="2"/>
      </rPr>
      <t>, los cuales se relacionan con la inclusión de lineamientos sobre la formulación de indicadores de eficacia de cara al Sistema de Gestión de Calidad, ajustes en la Tabla de tendencias del comportamiento de los indicadores, y se especifica qué pasa con las desviaciones de acuerdo con el grado de impacto de los indicadores que no alcancen la meta establecida. 
De igual manera, y en reunión con Líderes Operativos del 20 de septiembre, se hizo la socialización de dichos cambios y se reiteró que para el último trimestre del año, se realizará un taller en donde se socialice la metodología de formulación de indicadores, se generen ejemplos prácticos y como resultado ellos puedan definir indicadores de eficacia para los procesos que lideran.
Evidencias:
- Correo electrónico a Líderes Operativos, socializando los ajustes del procedimiento, el 15 de septiembre.
- Presentación y Listado de Asistencia de la reunión con Líderes Operativos.</t>
    </r>
  </si>
  <si>
    <t>Se realizó la propuesta para el diseño del taller que busca socializar la metodología de formulación de indicadores y se está gestionando con la Subgerencia de Gestión Corporativa. 
Evidencia:
- Correo electrónico "Propuesta taller de Formulación de Indicadores".</t>
  </si>
  <si>
    <t>El día 4 de agosto se llevó a cabo una capacitación dirigida a las colaboradoras del proceso Control Disciplinario Interno, la cual incluyó en su contenido la contextualización de la planificación de cambios desde la norma ISO 9001:2015, la metodología de planificación de cambios en la Empresa; así como la aplicación de encuestas previa y posterior a la capacitación.
Por lo anterior, se da por cumplida la actividad.
Evidencias:
- Encuestas previas y posteriores a la capacitación realizadas 
- Presentación</t>
  </si>
  <si>
    <r>
      <t xml:space="preserve">Se actualizó el procedimiento </t>
    </r>
    <r>
      <rPr>
        <i/>
        <sz val="10"/>
        <rFont val="Arial"/>
        <family val="2"/>
      </rPr>
      <t>PD-91 Planificación de Cambios</t>
    </r>
    <r>
      <rPr>
        <sz val="10"/>
        <rFont val="Arial"/>
        <family val="2"/>
      </rPr>
      <t>, incluyendo la incorporación de una nueva política de operación asociada a la divulgación de la metodología a los colaboradores de la Empresa por lo menos una vez cada semestre.
La nueva versión del procedimiento se socializó a los Líderes Operativos en sesión realizada el 25 de agosto.
Por lo anterior, se da por cumplida la actividad.
Evidencias:
- PD-91 Planificación de Cambios en versión 3, publicado en la intranet: http://186.154.195.124/sites/default/files/documentos/PD-91_Planif_cambios_V3.pdf
- Presentación y listado de asistencia con Líderes Operativos.</t>
    </r>
  </si>
  <si>
    <t>Se llevó a cabo la evaluación de la eficacia de la capacitación realizada a los colaboradores del proceso Control Disciplinario Interno, y de acuerdo con los resultados de las evaluaciones previas y posteriores, se pudo concluir que las colaboradoras del proceso ya conocían de la metodología de gestión del cambio en la empresa, así mismo que la capacitación sirvió como mecanismo para precisar algunos aspectos respecto a la aplicación de ésta y el uso del formato aplicable.
Se elabora acta en la cual se realiza la evaluación de la eficacia a la capacitación, y se incorpora el cumplimiento de los objetivos de la capacitación, así como los resultados de la aplicación de una encuesta de conocimientos previa y posterior.
Por lo anterior, se da por cumplida la actividad.
Evidencias:
- Acta de reunión con los resultados de la evaluación de eficacia.</t>
  </si>
  <si>
    <t>Proceso</t>
  </si>
  <si>
    <t>Total, de Hallazgos</t>
  </si>
  <si>
    <t>Total, de Acciones</t>
  </si>
  <si>
    <t>Total, de Indicadores/metas</t>
  </si>
  <si>
    <t>Acciones Abiertas</t>
  </si>
  <si>
    <t>Acciones</t>
  </si>
  <si>
    <t>Dentro de términos</t>
  </si>
  <si>
    <t>Vencidas</t>
  </si>
  <si>
    <t>Cumplidas inefectivas</t>
  </si>
  <si>
    <t>Cerradas</t>
  </si>
  <si>
    <t>Ejecución de Proyectos</t>
  </si>
  <si>
    <t>-</t>
  </si>
  <si>
    <t>TOTAL</t>
  </si>
  <si>
    <t>PORCENTAJE</t>
  </si>
  <si>
    <t>Hallazgo Reclasificado</t>
  </si>
  <si>
    <t>Control Interno Disciplinario</t>
  </si>
  <si>
    <t>Durante el segundo trimestre se realizó la escrituración de transferencia y registro de zonas de cesión al DADEP para el proyecto Plaza de la Hoja, y se avanzó en el desarrollo de las siguientes actividades: 
Abril: 
Ciudadela El Porvenir - Etapa VIIIB (Mz 29): Visita de campo con DADEP para suscripción de acta de recibo físico realizada el 11.04.2023. En espera de envío del acta de recibo físico por parta de DADEP para firma de RenoBo.
Ciudadela El Porvenir - Etapa VIIC: Visita de campo con DADEP para suscripción de acta de recibo físico realizada el 11.04.2023. En espera de envío del acta de recibo físico por parta de DADEP para firma de RenoBo.
Mayo:
Ciudadela El Porvenir - Etapa VIIC: Se realizaron observaciones a la documentación presentada a DADEP., las cuales fueron subsanadas y radicadas el 25.05.2023. En espera de respuesta DADEP.
Usme 2 IDIPRON: Licencia de urbanismo ejecutoriada el 08.05.2023. Se avanza en los procesos de selección del contratista de obra e interventoría, sobre los cuales se tendrá decisión de mejor oferta para suscripción de contratos en el mes de julio.
Manzana 5 Las Aguas (Cinemateca): Minuta elaborada y aprobada por IDU y RenoBo. Pendiente aporte de paz y salvo predial y valoración por parte de Dirección Comercial para proceder a firma de escritura de transferencia y registro a DADEP.
La Estación: 29.05.23 se envía memorando a Dirección Comercial, solicitando paz y salvo de los previos para para proceder a firma de escritura de transferencia y registro a DADEP.
Junio:
Ciudadela El Porvenir - Etapa VIIIB (Mz 29): Se realizaron observaciones a la documentación presentada a DADEP para entrega de zonas de cesión, las cuales fueron subsanadas y radicadas el 30.06.2023. En espera de respuesta DADEP.
Ciudadela El Porvenir - Etapa VIIC: Radicación solicitud de revalidación Licencia de Urbanismo el 05.06.2023, en trámite de Curaduría. Inicio de ejecución de obras del Parque en el mes de julio.
Avenida Usminia: Estructuración de proceso de contratación obras de mantenimiento redes y construcción de alumbrado público - se adelanta gestionen con PAVCO para elaboración de ensayos por parte de dicha empresa para la validación de las condiciones estructurales de las tuberías de agua potable. Carta de compromiso subscrita con EAAB en la cual se define el alcance de las intervenciones para el recibo de las redes. 
La Estación: 07.06.2023 se envía memorando a Gerencia de Vivienda, solicitando que, en calidad de supervisor del patrimonio autónomo, avance en el proceso de escrituración y registro para entrega de predios a DADEP.
Ciudadela El Porvenir - Etapa VIIIC: Se realiza mesa de trabajo con Secretaría de Planeación Distrital con el fin de iniciar la elaboración de plan de trabajo que permita dar solución definitiva a la superposición que presenta esta etapa del proyecto con el barrio Bosa Brasil.</t>
  </si>
  <si>
    <t>Durante el período se realizaron las siguientes actividades:
Se construyó la base para realizar la revisión de los documentos cargados en el SECOP II y se realizaron los siguientes cargues, en la plataforma SECOP II, detalle en la base de Excel adjunta (REVISIÓN SECOP II BD SGDP JUNIO23 FINAL CTS):
Proyectos CHSJD:
Contrato 085 de 2022: Se cargaron los 7 informes mensuales en el SECOP II
Contrato 079 de 2022: Se cargaron 15 informes quincenales en el SECOP II
Contrato 090 de 2023: Se cargaron documentos de ejecución: Anticipo , informes y actas
Contrato 091 de 2023: Se cargaron documentos de ejecución: Anticipo , informes y actas
Contrato 092 de 2023: Se cargaron documentos de ejecución: Anticipo , informes y actas
Contrato 093 de 2023: Se cargaron documentos de ejecución: Anticipo , informes y actas
Proyectos Voto Nacional - BDC:
Contrato 020 de 2022: Se cargaron los informes de supervisión e interventoría y las ordenes de pago.
Contrato 021 de 2022: Se cargaron los informes de supervisión e interventorías órdenes de pago
San Bernardo: 
Se solicito el cargue en SECOP I de los informes de Supervisión (El proceso cuenta con los correos soporte)
Nota: Es recomendable que esta acción continúe abierta en el Plan de Mejoramiento por Procesos mínimo hasta diciembre de 2023 para ver el comportamiento y poder evaluar la eficiencia, eficacia y efectividad de las acciones implementadas, Teniendo en cuenta que esta acción inicio el 6 de marzo de 2023 y se programó su finalización para el 30 de junio de 2023.</t>
  </si>
  <si>
    <t>Modulo SIG Onboarding con el componente de riesgos de proyectos.</t>
  </si>
  <si>
    <t>La actualización del Modulo SIG Onboarding con el componente de riesgos de proyectos se llevará a cabo una vez se publique la nueva versión de la Guía de Gestión Integral de Proyectos (GI-49).</t>
  </si>
  <si>
    <t>El monitoreo de los riesgos de proyectos piloto y/o priorizados se llevará a cabo una vez se implemente la nueva versión de la Guía de Gestión Integral de Proyectos (GI-49).</t>
  </si>
  <si>
    <t>El reporte remitido por la Gerencia de estructuración vía correo electrónico (el procesos cuenta con el soporte), es el siguiente: 
Con relación a las acciones desarrolladas en el segundo trimestre del año 2023 frente al proceso de desarrollo de San Victorino nos permitimos informar lo siguiente:
- Avances del proyecto: Posterior a socializaciones realizadas el 03 de febrero de 2023 y el 19 de abril de 2023, se publicó el día 21 de junio de 2023 a través de SECOP II
 (https://community.secop.gov.co/Public/Tendering/OpportunityDetail/Index?noticeUID=CO1.NTC.4611211&amp;isFromPublicArea=True&amp;isModal=False) los documentos para llevar a cabo el Proceso de Selección que tiene por objeto la (“CONTRATACIÓN DE UN COLABORADOR EMPRESARIAL PARA LA ESTRUCTURACIÓN, DESARROLLO Y EJECUCIÓN INTEGRAL DEL PROYECTO URBANÍSTICO Y POSTERIOR DESARROLLO INMOBILIARIO DE SAN VICTORINO CENTRO INTERNACIONAL DE COMERCIO MAYORISTA”.) en la modalidad de Diálogo Empresarial, cuya meta según cronograma es tener seleccionado al Gerente Estructurador y Desarrollador en la fecha 23 de octubre de 2023, quien tendrá la obligación de estructurar y elaborar los estudios técnicos, jurídicos y financieros, así como los diseños requeridos para el desarrollo y ejecución del proyecto inmobiliario, una vez se defina en la etapa de estructuración su viabilidad.
Cabe aclarar que en la ejecución del contrato empresarial a suscribir se obtendrán y elaborarán los diseños requeridos y las actividades puntuales en relación con el desarrollo del proyecto.
Se continuara con la respuesta a las diferentes observaciones interpuestas por los interesados.
Así mismo la Gerencia de Estructuración informa :
La Empresa de Renovación y Desarrollo Urbano ha comunicado y socializado sobre los avances en la etapa de planeación del proyecto San Victorino Centro Internacional de Comercio Mayorista en distintos escenarios, a los cuales se han convocado distintos actores como constancia de ello se adjuntan soportes de las convocatorias realizadas los días: 3 de febrero de 2023, en las oficinas de la ERU; el 19 de abril de 2023, en presentación conjunta con Secretaría del Hábitat en el auditorio del Archivo Distrital.
Nota: El proceso de comercialización solicito el traslado de responsabilidad de la acción a la SPAP del hallazgo identificado como CO-2022-009, el cual fue aprobado y será recodificado el código EFP-2023-002 asociado al proceso Evaluación Financiera de Proyectos en la Versión 7 del Plan de Mejoramiento por procesos ya que la solicitud se realizó el 12 de julio de 202</t>
  </si>
  <si>
    <t>Los nuevos manuales operativos fiduciarios para los Fideicomisos administrados por Alianza Fiduciaria y por Fiduciaria Scotiabank Colpatria, iniciaron su vigencia el 1º de septiembre de 2023.</t>
  </si>
  <si>
    <t>El día 6 de octubre de 2023, se remitió a la Oficina de Control Interno, el memorando en el que se informa los controles establecidos en el procedimiento</t>
  </si>
  <si>
    <t>Se actualizaron los indicadores en el mes de Julio 2023, se socializaron con cada un de los responsables del proceso y se realizar el reporte del seguimiento en el mes de octubre. (publicados en la Erunet).</t>
  </si>
  <si>
    <t xml:space="preserve">La Empresa de Renovación y Desarrollo Urbano de Bogotá D.C. RenoBo, avanza en un proceso de contratación que inició con una convocatoria pública, basada en los principios de selección objetiva, transparencia y pluralidad de oferentes, con el propósito de elegir la mejor propuesta que permita la estructuración, desarrollo y ejecución integral del proyecto urbanístico y desarrollo inmobiliario denominado San Victorino Centro Internacional de Comercio Mayorista, a partir de un diseño participativo que atienda en lo posible la mayor parte de los intereses identificados en el sector. 
Este proceso se desarrolla en dos Momentos. En el Momento 1 se llevo a cabo el diálogo propiamente dicho, mediante mesas de trabajo, para lo cual en el mes de Julio se recibieron manifestaciones de interés de tres proponentes (UT Lo Nuestro San Victorino / Ospinas &amp; CIA / Canales Desarrolladores) de los cuales en el mes de agosto se publicaron los dos proponentes habilitados (Canales Desarrolladores y UT Lo Nuestro San Victorino), las mesas del dialogo tuvieron lugar entre el 22.08.2023 y el 25.08.2023; posteriormente por solicitud de los interesados (Canales Desarrolladores y UT Lo Nuestro San Victorino) se llevo a cabo mesa de Dialogo adicional el 07.09.2023, en la cual se plantearon riesgos potenciales identificados por los interesados.
Se continua con la respuesta a las diferentes observaciones interpuestas por los interesados y la ciudadanía.
Las evidencias de las acciones adelantadas se encuentran en el siguiente enlace: https://drive.google.com/drive/folders/1VqYZVQuHpLNVXafEYrVtqRCUwODbylnw?usp=drive_link 
</t>
  </si>
  <si>
    <t>Dando cumplimiento al cronograma de trabajo se recibió a satisfacción el servicio de calibración de los equipos.
Evidencia: Plan de Mejoramiento: https://drive.google.com/drive/folders/17M1VNoqn1Ijwr9cOIPR7mdQHSuz0gy1F</t>
  </si>
  <si>
    <t>La actividad se ha venido realizando en términos.</t>
  </si>
  <si>
    <t>Socializar los cambios y nuevos lineamientos del procedimiento a los Líderes Operativos.</t>
  </si>
  <si>
    <t>100% de Líderes Operativos socializados en los nuevos lineamientos</t>
  </si>
  <si>
    <r>
      <t xml:space="preserve">Se acoge la sugerencia de control interno en relación a especificar el alcance y se establecen los siguientes:
* Soporte de Nivel 1 
Este es el nivel de soporte inicial, responsable de las incidencias básicas del cliente, funciones de soporte de nivel técnico básico determina la incidencia mediante el análisis de los síntomas y la determinación del problema subyacente. Éste nivel incluye métodos de resolución de problemas como la verificación de incidencias en las líneas físicas, resolución de problemas de usuario y contraseña, instalación/reinstalación básica de aplicaciones de software, verificación de configuración apropiada de hardware y software, y asistencia mediante la navegación de menús de aplicación. Este nivel por lo general maneja entre el 70-80% de los problemas del usuario antes de concluir en la necesidad de escalar la incidencia a un nivel superior. Los conocimientos que se debe tener en este nivel son: Formateo de computadoras, instalación – manejo (básico) de paquetería y cambios de piezas de computadoras. 
*Soporte de Nivel 2 
Se realiza soporte técnico teniendo en cuenta áreas del conocimiento más especializadas en el área computacional. De esta manera se deduce que el soporte de segundo nivel lo realizan personas con conocimientos avanzados en redes de comunicación, sistemas de información, sistemas operativos, bases de datos, entre otras. Este nivel cuenta con los conocimientos de nivel 1 y con conocimientos de recuperación de información nivel software, manejo de paquetería de oficina a nivel medio; configuración de redes inalámbricas y cableadas. Elabora guías y manuales donde se muestran los pasos que el usuario debe seguir para resolver un problema. Revisa el trabajo y evalúa el tiempo establecido con el usuario para asignar prioridades. 
*Para el indicador de OwnCloud, se aclara que la Meta es que el 100% de los usuarios utilicen el repositorio asignado y entrega en el inicio de su contrato, guardando la información de su gestión.
</t>
    </r>
    <r>
      <rPr>
        <b/>
        <sz val="10"/>
        <rFont val="Arial"/>
        <family val="2"/>
      </rPr>
      <t>Nota: es importante que se realice la revisión de la hoja de vida de los indicadores publicada en la Intranet, y se haga la respectiva actualización, ya que no contiene el complemento que ha mencionado el proceso en el último reporte de seguimiento para los indicadores: Soporte de Nivel 1 y Soporte de Nivel 2, además de identificarse una brecha de 6,1 a 6,9, puntuación que no se define dentro del rango de Regular o Inaceptable.</t>
    </r>
  </si>
  <si>
    <t>La actividad se encuentra abierta, y se estima se cierre en Diciembre del presente año, teniendo en cuenta que loa política de moradores se encuentra en revisión y la misma hace parte de os lineamientos del procedimiento.</t>
  </si>
  <si>
    <t>Se solicita cambiar la fecha de cumplimiento para la acción
Evidencia: Correo electrónico</t>
  </si>
  <si>
    <t>Enviar informe a los líderes y directivos trimestralmente con los colaboradores que no han realizado debidamente las evaluaciones del (No hay sugerencias) y de inducción general.</t>
  </si>
  <si>
    <t>Durante el último trimestre ingresaron a la empresa 32 colaboradores, a los que se le envió correo de bienvenida con el enlace de la plataforma, invitándolos a que aprovechen la información y que realicen la evaluación de cada módulo. 
Luego de seguimiento y análisis se evidencio que de los 32 colaboradores 17 realizaron el módulo completo, 6 están en proceso y 7 no lo han realizado. El anterior estado del desarrollo de capacitaciones se informó a los correspondientes Lideres de acuerdo con el compromiso establecido para esta actividad.
Evidencias: Onboarding
Nota: las acciones reportadas no cumplen con el indicador ni la meta de la acción " Enviar informe a los líderes y directivos trimestralmente con los colaboradores que no han realizado debidamente las evaluaciones del (No hay sugerencias) y de inducción general.", meta " 4 informes a directivos con el estado de desarrollo de capacitaciones de inducción." El tiempo previsto para esta acción ya que habla de informes trimestrales y son cuatro (4) programados debería ser del 19 de Julio de 2023 al 19 de julio de 2024.</t>
  </si>
  <si>
    <t>Enviar reporte al jefe directo por cada colaborador que no realice las evaluaciones de (No hay sugerencias) en los 15 días hábiles a partir del envío de la carta de bienvenida, y en caso de que existan casos crónicos por área, citar a una reunión al líder del área.</t>
  </si>
  <si>
    <t>100% del envío de reportes a los jefes directos y reuniones efectuadas por cada colaborador que no realice las evaluaciones de (No hay sugerencias) en los 15 días hábiles a partir del envío de la carta de bienvenida</t>
  </si>
  <si>
    <t>Durante el último trimestre ingresaron a la empresa 32 colaboradores, a los que se le envió correo de bienvenida con el enlace de la plataforma, invitándolos a que aprovechen la información y que realicen la evaluación de cada módulo. 
Luego de seguimiento y análisis se evidencio que de los 32 colaboradores ,17 realizaron el módulo completo, 6 están en proceso y 7 no lo han realizado. El anterior estado del desarrollo de capacitaciones se informó a los correspondientes Lideres mediante reportes en correos.
Evidencia: https://drive.google.com/drive/folders/1WFZ2b_gFeFKbK7yLiOY30C5z6gIjPCjB
Nota: las acciones reportadas no cumplen con el indicador ni la meta de la acción "Enviar reporte al jefe directo por cada colaborador que no realice las evaluaciones de (No hay sugerencias) en los 15 días hábiles a partir del envío de la carta de bienvenida, y en caso de que existan casos crónicos por área, citar a una reunión al líder del área..", meta "100% del envío de reportes a los jefes directos y reuniones efectuadas por cada colaborador que no realice las evaluaciones de (No hay sugerencias) en los 15 días hábiles a partir del envío de la carta de bienvenida".</t>
  </si>
  <si>
    <t>4 informes de (No hay sugerencias) de las evaluaciones de (No hay sugerencias) diligenciadas por área.</t>
  </si>
  <si>
    <t># de informes elaborados / 4 informes de (No hay sugerencias) de las evaluaciones de (No hay sugerencias) diligenciadas por área</t>
  </si>
  <si>
    <t>Se realizo medición de la participación y estado de las evaluaciones Onboarding, dicho análisis de información genero un informe, el cual fue enviado a los lideres y colaboradores correspondientes.
Evidencia: https://drive.google.com/drive/folders/1WFZ2b_gFeFKbK7yLiOY30C5z6gIjPCjB</t>
  </si>
  <si>
    <t xml:space="preserve">
Durante el periodo de medición de este informe se han enviado reportes a los diferentes Jefes de áreas con copias a los colaboradores designados por áreas para ser guías del Plan Enlace, así como, los colaboradores en proceso de realización de los módulos de Onboarding, con el propósito de generar un mayor seguimiento a la realización de los módulos de inducción.
Evidencia: https://drive.google.com/drive/folders/1WFZ2b_gFeFKbK7yLiOY30C5z6gIjPCjB</t>
  </si>
  <si>
    <t>Teniendo en cuenta, que el programa de capacitaciones de la vigencia 2023 se encuentra ejecutado en más del 50 %, y no se cuenta con recursos programados para las actividades restantes, los nuevos incentivos se implementaran en la vigencia 2024, para estas actividades se definió contar con rubros suficientes para dar obsequios por participación, asistencia a los colaboradores en las actividades que se están programando. Con estos incentivos se espera incrementar el porcentaje de participación por parte de los colaboradores a las actividades de capacitación programadas.
Nota: La acción no ataca la causa raíz, esta pasa a la siguiente vigencia por lo que se recomienda aumentar el tiempo de seguimiento de la misma hasta la formulación y designación de recursos del Plan de incentivos para la vigencia 2024.</t>
  </si>
  <si>
    <t>Se elaboraron las actas de reporte de alcance interno de seguimiento a la calidad de las respuestas de los meses de junio, julio y agosto. 
Nota: ya que el cumplimiento de la acción esta programada hasta el mes de diciembre de 2023 se recomienda continuar realizando las actas correspondientes a los meses de septiembre, octubre, noviembre y diciembre</t>
  </si>
  <si>
    <t>Se estableció el listado de actividades que corresponden a la interacción con las fiduciarias se consolidó un listado a través de Drive para complementar, la publicación del este instrumento esta supeditado a la actualización de los manuales y la guía de tramite precontractual la cual se publicará en octubre de 2023</t>
  </si>
  <si>
    <t>No se ha adelantado la socialización del instrumento</t>
  </si>
  <si>
    <t xml:space="preserve">No se ha adelantado informe de evaluación se realizó retroalimentación de casos en la jornada de socialización. </t>
  </si>
  <si>
    <r>
      <t xml:space="preserve">se conformo una base de datos con la Información de informes de ejecución y publicación de vigencia de pólizas para verificar el estado actual de los contratos en ejecución.
</t>
    </r>
    <r>
      <rPr>
        <b/>
        <sz val="10"/>
        <rFont val="Arial"/>
        <family val="2"/>
      </rPr>
      <t>Nota: no se evidencia que esta base de datos cumpla con la acción propuesta "Una herramienta de seguimiento y asignación de contratos objeto de seguimiento operando." en lo referente a la asignación de contratos</t>
    </r>
  </si>
  <si>
    <r>
      <t xml:space="preserve">Se asignó a un grupo de abogados la revisión de la misma la base de datos y el diligenciamiento a través de correo electrónico.
</t>
    </r>
    <r>
      <rPr>
        <b/>
        <sz val="10"/>
        <rFont val="Arial"/>
        <family val="2"/>
      </rPr>
      <t xml:space="preserve">
Nota: no se evidencia que esta base de datos cumpla con la acción propuesta "Una herramienta de seguimiento y asignación de contratos objeto de seguimiento operando." en lo referente a la asignación de contratos</t>
    </r>
  </si>
  <si>
    <t>Formato de estudio previo FT-210 y Ft-228 actualizados en las obligaciones generales, este documento hace parte integral del contrato los cuales se encuentran publicados en la RedNet de la Empresa.</t>
  </si>
  <si>
    <t>El documento de lineamientos se encuentra en construcción para ser estandarizado y publicado</t>
  </si>
  <si>
    <t xml:space="preserve">Las actividades de capacitación y sensibilización por parte de la Oficina se han venido desarrollando, de acuerdo con el cronograma establecido del primero y segundo semestre, la estrategia esta en construcción y será socializada una vez se efectué su formalización </t>
  </si>
  <si>
    <t xml:space="preserve">Se revisaron los procedimientos de tutelas y de comité conciliación enviado a la Subgerencia de Planeación quienes hicieron observaciones y se están realizando los ajustes </t>
  </si>
  <si>
    <t xml:space="preserve">Los abogados del equipo de defensa judicial, participaron en la revisión de los procesos y en los ajustes que se realizaron </t>
  </si>
  <si>
    <t xml:space="preserve">Se adelantaron 4 comunicaciones internas con el fin d informar a los supervisores el estado de publicación de la ejecución de los contratos a su cargo. </t>
  </si>
  <si>
    <t xml:space="preserve">La socialización del documento de lineamientos se llevará a cabo una vez se estandarice y sea publicado </t>
  </si>
  <si>
    <t xml:space="preserve">La socialización de la estrategia se llevará a cabo una vez sea formalizada </t>
  </si>
  <si>
    <t xml:space="preserve">Teniendo en cuenta el plan de mejoramiento, se organizó el plan de acción del PIGA 2023 en una base de datos con la intención de poder llevarle un seguimiento a cada una de las actividades. La base de datos discrimina los 5 programas PIGA y a cada una de las actividades se les adjunto una fecha de ejecución, de esta manera se tiene seguimiento y control en el desarrollo y avance de todas las actividades. Así mismo la evidencia de ejecución de las actividades se tiene guardada en carpetas según el programa al que corresponda.
Evidencia: Actividades PIGA: drive.google.com/drive/folders/1cp0Kb-xr1RuRTP16DBxDChfJ-wJG6PA6
</t>
  </si>
  <si>
    <t>Se realizo la actualización de la matriz de programas del PIGA incluyendo el cronograma, el plan de acción y el porcentaje de avance a cada uno de los 5 programas establecidos, lo anterior con el fin de dar el correspondiente seguimiento y lograr un 100% de cumplimiento del total de actividades.
Evidencia: Actividades PIGA: drive.google.com/drive/folders/1cp0Kb-xr1RuRTP16DBxDChfJ-wJG6PA6</t>
  </si>
  <si>
    <t>Se realizó reunión de seguimiento al contrato 356-2022, entre el grupo técnico de apoyo a la supervisión y el personal de Famoc Depanel SA, donde se revisaron las actividades ejecutadas conforme a las programadas en el Cronograma de mantenimientos, se validaron los soportes en el expediente contractual, así mismo se dejó organizado el expediente con los respectivos soportes de las actas de servicio. Lo anterior con el propósito de generar el informe más idóneo de apoyo a la supervisión que se hace mensualmente, dicho informe identifica el soporte de mantenimiento de los puntos hidrosanitarios llevado a cabo en el mes de febrero de acuerdo al cronograma establecido.
Evidencia: Acta reunión Cto. 356-22 
Acta de mantenimiento puntos hidrosanitarios.</t>
  </si>
  <si>
    <t>El proceso de servicios logísticos tiene indicadores que permiten medir la optimización de los recursos en que cuenta la Empresa, para la atención de los requerimientos que se reciben mensualmente, en términos de eficiencia, mensualmente se recibe un promedio de 820 solicitudes (asignación de parqueaderos y salas, suministro de papelería, tarjetas de acceso, autorizaciones a la administración del edificio de ingreso y salida de personas, así como de los elementos de las instalaciones de la Empresa) 
Así las cosas, se ha ampliado el análisis de las actividades de optimización realizadas por el proceso en los Indicadores mediante la evaluación y control el gasto adicional que incurre la empresa para atender los servicios adicionales, como es el caso de alquiler salas de reuniones, que se obtuvo un incremento en el gasto en el tercer trimestre frente al segundo semestre. Dicho análisis será presentado dentro del seguimiento a Indicadores del proceso del tercer trimestre de la vigencia.</t>
  </si>
  <si>
    <t>Incorporar un lineamiento en el procedimiento PD-57 Auditorías Internas SIG y de Evaluación Independiente, relacionado con la inclusión en la formulación del Plan Anual de Auditoría, el tema de análisis de riesgos frente a las materializaciones presentadas y reportadas a la Oficina de Control Interno y/o a la Subgerencia de Planeación y Administración de Proyectos, para su priorización en los trabajos de auditoría (Evaluación Independiente y/o Auditorías Internas de Calidad).</t>
  </si>
  <si>
    <t>Socializar los cambios y nuevos lineamientos del procedimiento al Equipo de la Oficina de Control Interno.</t>
  </si>
  <si>
    <t>Durante el tercer trimestre de 2023, para el trámite de adquisición de la herramienta, el 1 de junio de 2023 se hizo el cuadro comparativo y se recomendó el programa SAO.
El 15 de junio de 2023, se remitió el cuadro comparativo y cotización del oferente escogido
Se elaboró el anexo técnico
Se solicitó el CDP
Se ajustó el objeto
El contratista se encuentra en proceso de formalización del contrato
Se contacto al contratista para iniciar la elaboración y conformación de las bases de datos para el ingreso al software, cuando este debidamente instalado.
Evidencia: el anexo técnico, propuesta y aceptación de oferta</t>
  </si>
  <si>
    <t>Durante el período, mediante correo de fecha 18 de septiembre de 2023, se solicitó el cierre del presente plan de acción; dado que ya se encuentra publicado el formato FT-49 Acta de Aprobación de Estudios y diseños V3; de igual forma se informa que mediante correo electrónico de fecha 28 de agosto de 2023, dirigido a Planeación, se comunicó qué, en cuanto a la solicitud de publicación del nuevo formato Acta de apropiación de Estudios y Diseños existentes; el mismo se tendrá como una proforma y que por el momento no se requiere su oficialización; actualmente, se encuentra aún en proceso de mejora y se requiere de más tiempo para poder revisar si el mismo se adapta las necesidades.
Evidencia: formato en la última versión vigente y el correo.</t>
  </si>
  <si>
    <t>Las alertas tempranas sobre las situaciones de riesgo o aspectos críticos de los proyectos que lidera la Subgerencia de Desarrollo de Proyectos se revisan en el seguimiento al tablero de proyectos que se realiza en los comités proyectos. Durante el periodo, se realizaron los siguientes:
•	18 de julio de 2023 Alertas Comités de Proyectos (urbanismo Voto Nacional)
•	24 de julio de 2023: COMPROMISOS COMITE DE PROYECTOS NO. 12 - COLEGIOS G2
En el Acta No. 13 de fecha 19 de julio de 2023, se generaron alertas sobre los proyectos:
•	Colegio La Magdalena
•	Colegio San Francisco
•	Alcaldía de los Mártires 
•	Ciudadela El Porvenir El Parque 5 
•	Pabellones Franceses San Juan de Dios
•	Cable aéreo San Cristóbal Equipamientos 
En el Acta No. 15 de fecha 16 de agosto de 2023, se generaron alertas sobre los proyectos:
•	Alcaldía de los Mártires 
•	Bronx Distrito Creativo
•	Colegio La Magdalena
•	Universidad Distrital</t>
  </si>
  <si>
    <t>Durante el período se realizaron las siguientes actividades:
Contrato 067 – 2021: El 18/08/2023: Se cargó la siguiente información: Contrato, Análisis preliminar, Pólizas, Acta de Inicio e Informes de Supervisión del No.1 al No.9
Contrato 207-2022: El 24/07/2023: Se cargaron los informes mensuales de la consultoría del No.1 al No. 7. El 16/09/2023: Se cargó el informe mensual No.8, Se cargó el informe mensual No.9
CTO 094-2023 Omar Enrique Coronado Becerra: Se cargaron los documentos:
•	Contrato firmado
•	Acta de Inicio
•	Informes mensuales de los meses febrero, marzo, abril y mayo
•	Soportes de pago de febrero, marzo y abril
Finalmente, se avanza completando la base, con contratos y convenios interadministrativos y con contratos de prestación de servicios suscritos por fiducia.</t>
  </si>
  <si>
    <t>Se revisó la Guía para la administración del riesgo y el diseño de controles en entidades públicas del DAFP en su versión del año 2022, y a partir de allí se identificaron algunos aspectos que se deben tener en cuenta para la actualización de la Política para la Administración de Riesgos (PL-08) y de igual manera, la incorporación de lineamientos frente a la identificación y reporte de la materialización de riesgos, tanto de proceso como de proyectos. 
Por lo anterior, se reporta un avance del 10%.
Evidencia: Versión preliminar de la Política para la Administración de Riesgos (PL-08) con los ajustes que se deben realizar.</t>
  </si>
  <si>
    <t>Por medio del contrato 351-2023 cuyo objeto es "Prestar el servicio de consultoría para la complementación del modelo de gestión de proyectos de la Empresa de Renovación y Desarrollo Urbano." se incluyó en los entregables la "Revisión y complementación de la gestión de riesgos a nivel de proyectos, identificación, clasificación, tratamiento, respuesta y roles en la administración". Por tanto esta actividad se encuentra en avance conforme se entreguen los productos por parte de la consultoría. 
Evidencias: Contrato y anexo técnico donde se mencionan los entregables.</t>
  </si>
  <si>
    <t xml:space="preserve">
El trámite de traslado del hallazgo CO-2022-007 concluyó con la incorporación de la acción formulada por la Dirección de Gestión Contractual en el plan de mejoramiento (bajo el código GC-2023-003). Se adjunta el correo en el que la mencionada Dirección remite la acción de mejoramiento planteada y en el que la Subgerencia de Planeación da respuesta, así:
"De acuerdo con su solicitud, informo que fue incluida la acción planteada para el hallazgo asociado al proceso Gestión Contractual, identificado por la Auditoría Interna de Control Interno; y que quedó identificada con el código GC-2023-003.
Esta acción ya se encuentra incorporada en el Plan de Mejoramiento por procesos en la intranet y en la página web de la Empresa, para ejecutar y realizar seguimiento a las mismas.
Es importante mencionar, que esta acción reemplaza la asociada al proceso Comercialización bajo el código CO-2022-007, la cual se mantiene para el cierre respectivo por parte de la Oficina de Control Interno "</t>
  </si>
  <si>
    <t>A fin de identificar de las salidas no conformes asociadas al proceso de comercialización, se inició con la revisión de la caracterización del proceso, para lo cual se llevó a cabo una reunión con la profesional de la Subgerencia de Planeación (ver agenda), en la cual se elaboró una versión preliminar de la caracterización (ver versión preliminar). En octubre se llevará a cabo una reunión de lideres operativos "Ajustes de las caracterizaciones de proceso según la nueva estructura" , que permitirá establecer las interacciones con las demás áreas para identificar las salidas internas a considerar.</t>
  </si>
  <si>
    <t>La Subgerencia de Planeación realizó la modificación correspondiente al cambio de proceso asociado a este hallazgo, atendiendo a la solicitud de la Dirección comercial, la traza de la gestión es la siguiente :
 i) El 10 de julio de 2023 mediante correo se solicitó a la Oficina de Planeación el cambio de proceso asociado al hallazgo CO-2022-009 (ver correo)
ii) El 14 de julio se recibió respuesta de la Subgerencia de Planeación (ver correo) así:
"De acuerdo con su solicitud, y una vez validada con la profesional Lily Moreno de la Oficina de Control Interno, informo que el hallazgo identificado como CO-2022-009 y que actualmente está asociado al proceso Comercialización, se mantendrá en el Plan de mejoramiento, para su respectivo cierre en el siguiente seguimiento realizado dicha Oficina, y de esta manera guardar la trazabilidad del mismo.
De otra parte, este mismo hallazgo se replicó bajo el código EFP-2023-002 asociado al proceso Evaluación Financiera de Proyectos.
Estos ajustes ya se encuentran incorporados en el Plan de Mejoramiento por procesos en la intranet y en la página web de la Empresa, para ejecutar y realizar seguimiento a las mismas."
Concluido el trámite de cambio de proceso asociado de manera atenta solicitamos el cierre de la acción.</t>
  </si>
  <si>
    <t>Se han realizado socializaciones con las diferentes áreas de la empresa (3, 9 y 10 de agosto de 2023)</t>
  </si>
  <si>
    <t>En el marco del proceso de implementación de la Guía de Gestión Integral de Proyectos (GI-49) durante el año 2023, se avanza en el ajuste y retroalimentación de la aplicabilidad de las actas de constitución, adicionalmente las condiciones de su uso serán revisadas con el apoyo de la consultoría del contrato 351-2023, en la cual se precisan aspectos metodológicos para esa aplicabilidad y los casos en que se debe constituir un acta.
Evidencias: Contrato y anexo técnico donde se mencionan los entregables.</t>
  </si>
  <si>
    <t>Los 15 proyectos cuya gestión inició después de la creación del Comité de Proyectos, se incorporaron al inventario de la empresa y cuentan con la aprobación del Comité según la información que reposa en las actas, las cuales están dispuestas en el SGDEA. 
Por lo anterior, se reporta un avance de cumplimiento del 100%. 
Evidencias: Actas publicadas en el SGDEA; ruta: EMPRESA DE RENOVACIÓN Y DESARROLLO URBANO/700.Subgerencia de Planeación y Administración de Proyectos/700.35.PROYECTOS/	700.35.02.Proyectos de Inversión/Proyectos Urbanos/Actas Comité de Proyectos/Resolución No. 142-2022/2023.
- Lista de los proyectos y la información relacionada con el comité en el cual fueron incorporados.</t>
  </si>
  <si>
    <t>El Proceso de Gestión de TIC y Gestión Documental, proyectaron de manera articulada un informe Técnico resultado de la validación y estado de la infraestructura tecnológica asignada al proceso, dicho informe concluye que para el desarrollo de las actividades asignadas al proceso de Gestión Documental, los equipos dispuestos cumplen con los requisitos necesarios para ejecutar las labores asignadas a los colaboradores del área, adicionalmente, para lo que resta de la vigencia 2023 no se cuenta con recursos para la adquisición de nuevos equipos.
Evidencia: Informe Técnico Infraestructura Tecnológica</t>
  </si>
  <si>
    <t>El proceso de Gestión documental proyecto los documentos técnicos (ficha y presentación de modificación) la cual fue presentada y aprobada mediante acta 15 de comité contratación.
Evidencia: Plan de Mejoramiento: https://drive.google.com/drive/folders/17M1VNoqn1Ijwr9cOIPR7mdQHSuz0gy1F</t>
  </si>
  <si>
    <t>Mediante Acuerdo Distrital 223 de 2023 "por el cual se modifica el artículo 24 del Decreto Distrital 514 de 2006 que establece el deber de toda entidad pública a nivel Distrital de tener un Subsistema Interno de Gestión Documental y Archivos, y se dictan otras disposiciones", a partir de la emisión de del Acuerdo el proceso de contratación ya no es requerimiento, ser presentado ante el Archivo de Bogotá. para su validación técnica. Por lo anterior, el proceso de Gestión documental no envió comunicación con los documentos precontractuales al archivo de Bogotá.
Evidencia: Plan de Mejoramiento: https://drive.google.com/drive/folders/17M1VNoqn1Ijwr9cOIPR7mdQHSuz0gy1F</t>
  </si>
  <si>
    <t xml:space="preserve">Durante el periodo de medición de este informe se realizaron las siguientes actividades: 
-El proceso de contratación fue radicado con comunicación interna 2023002509 de fecha 28 de agosto de 2023.
-Contrato firmado con TERMOINDUSTRY S.A.S. el cual inicio el 08/09/2023. 
Evidencia: Plan de Mejoramiento: https://drive.google.com/drive/folders/17M1VNoqn1Ijwr9cOIPR7mdQHSuz0gy1F
</t>
  </si>
  <si>
    <t>Actividad en ejecución: La Oficina de Control Interno solicitó concepto al DAFP sobre las responsabilidades suyas y de la Subgerencia de Planeación y Administración de Proyectos en el tema de Planes de Mejoramiento, y se encuentra en espera de la respuesta de dicho concepto para la actualización del procedimiento.</t>
  </si>
  <si>
    <t>Actividad en ejecución: La Oficina de Control Interno solicitó concepto al DAFP sobre las responsabilidades suyas y de la Subgerencia de Planeación y Administración de Proyectos en el tema de Riesgos, y se encuentra en espera de la respuesta de dicho concepto para la actualización del procedimiento.</t>
  </si>
  <si>
    <t>Los profesionales del proceso de gestión de TIC realizaron la revisión de hoja de vida de los indicadores publicada en la Intranet, y se generó la respectiva actualización, la cual se verá reportada en el seguimiento de la batería de Indicadores del tercer trimestre de la vigencia del proceso que será publicada por la subgerencia de planeación.</t>
  </si>
  <si>
    <t>Se realizo la revisión del sistema de mesa de ayuda y se realizaron los ajustes correspondientes. Adicionalmente el proceso genero un manual actualizado el cual fue enviado los colaboradores de la Empresa, con el objetico de socializar las actualizaciones y su correcto uso.
Evidencia: Correo envió _ manual GLPI</t>
  </si>
  <si>
    <t>Se adelanto la correspondiente revisión al análisis de los indicadores con el fin de identificar la pertinencia del uso de la herramienta estadística de "promedio", dicho análisis permitió identificar que no requiere cambios en el modo de evaluar la atención dado que sería inmanejable establecer tiempos por cada incidencia o requerimiento.</t>
  </si>
  <si>
    <t>Teniendo en cuenta las observaciones y recomendaciones recibidas por la Oficina de Control Interno en el seguimiento anterior, se dio un alcance al Acta, donde se revisó y definió una metodología transitoria de medición del avance general del Proyecto Triángulo de Fenicia, dado que en el Sistema de Información Misional, se está estructurando el seguimiento de los proyectos.
Dentro de la metodología establecida, se incorporaron aspectos tales como: 
- Problemática
- Análisis de la información
- Método para la definición de la ponderación
- Método para el reporte de seguimiento 
La metodología, se dio a conocer a las personas involucradas en el seguimiento.
Por lo anterior, se da por cumplida la actividad y se reporta un avance del 100%.
Evidencias: Acta donde se establece la metodología.</t>
  </si>
  <si>
    <t>Luego de análisis se realizó la correspondiente asociación por ejes temáticos de las capacitaciones, mediante la elaboración de una Ficha de Capacitación, que servirá de herramienta para la adecuada visualización de los temas establecidos dentro del programa de capacitaciones. Por lo anterior, ficha técnica de actividades que se implementara dentro de la planeación que se está realizando para la generación del Plan Estratégico de Talento Humano para la próxima vigencia.
Evidencia: Ficha de Capacitación: https://docs.google.com/spreadsheets/d/1gsyK9YXlBUxBvReWvxtnrgLR5p97yx6F/edit?usp=drive_link&amp;ouid=101827366336736560176&amp;rtpof=true&amp;sd=true</t>
  </si>
  <si>
    <t>Se realizo unificación del registro de asistencia, encuesta de satisfacción y evaluación de impacto de la capacitación con el propósito de facilitar la formulación de las directrices que identifiquen el impacto deseado en las capacitaciones.
Evidencia: Formato: https://docs.google.com/forms/d/e/1FAIpQLSdfIiRHFZi_UHe47Ysgc0q-U0kcBQDaPNN4FZOI19dTBXkdbw/viewform</t>
  </si>
  <si>
    <t xml:space="preserve">Se realizo programación de inducción al puesto de trabajo a los nuevos colaboradores que ingresaron en el mes de Julio a la Empresa, desde el correo institucional de Talento Humano. Con el propósito de fortalecer la evidencia de las capacitaciones realizadas directamente por los diferentes líderes de proceso a los colaboradores que están en proceso de inducción.
 Evidencia: Programación de Inducciones </t>
  </si>
  <si>
    <t xml:space="preserve">Durante el periodo de medición de este informe se fortaleció la evidencia de las capacitaciones realizadas por los lideres de proceso a los empleados oficiales que ingresaron a la Empresa.
Evidencia: Drive: https://drive.google.com/drive/folders/1WFZ2b_gFeFKbK7yLiOY30C5z6gIjPCjB
</t>
  </si>
  <si>
    <t>Se realizaron durante el periodo tres acciones de promoción para encuesta de percepción, en articulación con la oficina de comunicaciones, 1. afiches en camión vitrina, 2.publicación actualizada en página web y3. promoción en reuniones con grupos de valor para diligenciar con código QR.</t>
  </si>
  <si>
    <t xml:space="preserve">La inclusión de la acción de dar alcance al informe de seguimiento a la calidad de las respuestas se encuentra en etapa de ajuste. </t>
  </si>
  <si>
    <t xml:space="preserve">Se realizó la solicitud mediante correo electrónico, a la Alcaldía Mayor de Bogotá, a la Directora de Calidad del servicio, posterior a ello se recibió el informe de seguimiento a la calidad de las respuestas a nombre de líder del proceso de atención al ciudadano, sin embargo en los meses siguientes continuo con llegando el informe a nombre de Margarita Córdoba, por lo cual se reitero la solicitud. </t>
  </si>
  <si>
    <t xml:space="preserve">El informe se encuentra consolidado a septiembre de 2023, el cual incluye resultados de encuestas de satisfacción y demás aspectos importantes para el proceso, el informe final se emite con corte a 31 de diciembre de 2021. </t>
  </si>
  <si>
    <t>Se adelantó una matriz consolidada de contratos en ejecución con la cual se verificación la publicación de los informes y la vigencia de las pólizas en la plataforma SECOP. De acuerdo con esta revisión se realizó un diagnostico en reunión con la directora de Gestión Contractual lo cual se evidencia en acta de reunión de fecha 31 de agosto.</t>
  </si>
  <si>
    <t>DE-2023-004</t>
  </si>
  <si>
    <t>Presentar los resultados evaluación de la eficacia a los riesgos y oportunidades a la Alta Dirección.</t>
  </si>
  <si>
    <t>Identificar y documentar la metodología de evaluación de eficacia para la gestión de riesgos y oportunidades,.</t>
  </si>
  <si>
    <t>Socializar los ajustes realizados en los lineamientos documentados definidos para riesgos y oportunidades.</t>
  </si>
  <si>
    <t>Plan de Mejoramiento</t>
  </si>
  <si>
    <t xml:space="preserve">La SPAP y la OCI,  actualizaron el procedimiento PD-17 Planes de mejoramiento en V5 teniendo como base  el concepto al DAFP sobre las responsabilidades suyas y de la Subgerencia de Planeación y Administración de Proyectos en el tema de Planes de Mejoramiento, </t>
  </si>
  <si>
    <t>La SPAP y la OCI,  actualizaron el procedimiento PD-17 Planes de mejoramiento en V5, en cuanto a los tiempos asignados para el cumplimiento de las acciones descritas, en armonía con lo establecido para los planes de mejoramiento de la Contraloría de Bogotá.</t>
  </si>
  <si>
    <t>La Jefatura de la OCI elaboró comunicación interna a los Líderes de Procesos y Gerentes de Proyectos, solicitando el reporte periódico de materialización de riesgos a la Oficina de Control Interno y a la Subgerencia de Planeación y Administración de Proyectos, como insumo para la priorización de trabajos de auditoría - Radicado I2023003720 del 20/12/2023.</t>
  </si>
  <si>
    <t>La SPAP y la OCI,  actualizaron el procedimiento PD-57 Auditorías Internas SIG y de Evaluación Independiente, incorporando lineamientos relacionado con la inclusión en la formulación del Plan Anual de Auditoría, el tema de análisis de riesgos frente a las materializaciones presentadas y reportadas a la Oficina de Control Interno y/o a la Subgerencia de Planeación y Administración de Proyectos, para su priorización en los trabajos de auditoría (Evaluación Independiente y/o Auditorías Internas de Calidad).</t>
  </si>
  <si>
    <t>Se realizó la solicitud  y se recibió respuesta de concepto sobre las responsabilidades de la Oficina de Control Interno y la Oficina Asesora de Planeación (Subgerencia de Planeación y Administración de Proyectos) en el Procedimiento de Planes de Mejoramiento de la Empresa de Renovación y Desarrollo Urbano de Bogotá, D.C. - Radicado S2023004121 del 06/09/2023.</t>
  </si>
  <si>
    <t>La SPAP y la OCI,  actualizaron el procedimiento PD-17 Planes de mejoramiento en V5, incluyendo  las directrices relacionadas con la evaluación de la eficacia, eficiencia y efectividad del seguimiento de los Planes de Mejoramiento producto de las Auditorías de Calidad.</t>
  </si>
  <si>
    <t>Se realizó la revisión del 100% de los expedientes digitales VS los expedientes físicos del proyecto Voto Nacional y San Bernardo Tercer Milenio, se realizaron los ajustes en los documentos ilegibles a los que hubo lugar.</t>
  </si>
  <si>
    <t xml:space="preserve">Se actualizaron los procedimientos incluyó las matriz de seguimiento a los procesos judiciales. </t>
  </si>
  <si>
    <t>Se elaboró informe anual consolidado de satisfacción.</t>
  </si>
  <si>
    <t>El 4 de diciembre de 2023 se remitió la Subgerencia de Planeación, para validación y publicación, la matriz de identificación y tratamiento de salidas no conformes actualizada, en la que se incluye una nueva salida  :" Documento de estudio de mercado "   que se entrega a las diferentes áreas que solicitan los estudios para los proyectos o para procesos de comercialización;(clientes internos )</t>
  </si>
  <si>
    <t>El proceso informa solicitó cambio de la fecha de cumplimiento  "teniendo en cuenta que la socialización de la documentación transversal del proceso se puede evidenciar toda vez quede en firme el procedimiento de Tercera Concurrencia, el cual se estima quede antes del 31 de diciembre del 2023, por lo cual se solicita modificar la fecha de cumplimiento de la acción para el 30 de marzo del 2024"</t>
  </si>
  <si>
    <t>Dado que la Guía de Gestión Integral de Proyectos (GI-49) fue actualizada a finales del mes de diciembre, no se presentan avances a la fecha.</t>
  </si>
  <si>
    <t>Dado que la Guía de Gestión Integral de Proyectos (GI-49) fue actualizada a finales del mes de diciembre, no se presentan avances a la fecha teniendo en cuenta que a partir de este insumo se realizarán los pilotos de aplicación.</t>
  </si>
  <si>
    <t>Se actualizó la Guía de Gestión Integral de Proyectos (GI-49) en su versión 2, en la cual se incluyeron los Anexos 5 y 7, los cuales contienen las listas de chequeo para las subfases de prefactibilidad y factibilidad, respectivamente.
El proceso cuenta con la Guía de Gestión Integral de Proyectos (GI-49) con sus anexos, publicada en la intranet.</t>
  </si>
  <si>
    <r>
      <t xml:space="preserve">Se actualizó la </t>
    </r>
    <r>
      <rPr>
        <i/>
        <sz val="10"/>
        <rFont val="Arial"/>
        <family val="2"/>
      </rPr>
      <t xml:space="preserve">Política para la Administración de Riesgos </t>
    </r>
    <r>
      <rPr>
        <sz val="10"/>
        <rFont val="Arial"/>
        <family val="2"/>
      </rPr>
      <t xml:space="preserve">(PL-08) en su versión 2, en la cual se incorporaron los siguientes temas: detalle del compromiso de la alta dirección frente a los riesgos, detalle de las tipologías de riesgos a los cuales está expuesta la empresa, inclusión de lineamientos relacionados con SARLAFT y riesgos en proyectos que lidere la empresa. La Política fue aprobada en el marco del Comité Institucional de Coordinación de Control Interno el 29 de noviembre del 2023 y se encuentra publicada en la intranet y página web de la empresa.
El proceso cuenta con la </t>
    </r>
    <r>
      <rPr>
        <i/>
        <sz val="10"/>
        <rFont val="Arial"/>
        <family val="2"/>
      </rPr>
      <t>Política para la Administración de Riesgos</t>
    </r>
    <r>
      <rPr>
        <sz val="10"/>
        <rFont val="Arial"/>
        <family val="2"/>
      </rPr>
      <t xml:space="preserve"> (PL-08) publicada en la intranet y página web de la empresa.
Acta No. 24 del Comité Institucional de Gestión y Desempeño del 29 de noviembre de 2023, disponible en Tampus.</t>
    </r>
  </si>
  <si>
    <r>
      <t xml:space="preserve">Se actualizó la </t>
    </r>
    <r>
      <rPr>
        <i/>
        <sz val="10"/>
        <rFont val="Arial"/>
        <family val="2"/>
      </rPr>
      <t>Guía de Gestión Integral de Proyectos</t>
    </r>
    <r>
      <rPr>
        <sz val="10"/>
        <rFont val="Arial"/>
        <family val="2"/>
      </rPr>
      <t xml:space="preserve"> (GI-49) en su versión 2, en la cual se complementó el modelo de Gestión de proyectos, incorporando gestión de portafolios y programas, además de otros ajustes identificados en el marco de la implementación de 2023. De manera puntual, en el numeral 3 "Gestión Integral de Proyectos" se incorporaron diferentes apartes relacionados con la gestión de riesgos, y se anexan los documentos "Metodología para Gestión de Riesgos" (Anexo 17) y "Atributos de Riesgos" (Anexo 16) que brindan más herramientas para la identificación, gestión de riesgos y qué hacer en caso de materialización. Estos documentos se encuentran publicados en la intranet de la empresa.
El proceso cuenta con la  Guía de Gestión Integral de Proyectos (GI-49) con sus anexos, publicada en la intranet.</t>
    </r>
  </si>
  <si>
    <r>
      <t xml:space="preserve">Se actualizó la </t>
    </r>
    <r>
      <rPr>
        <i/>
        <sz val="10"/>
        <rFont val="Arial"/>
        <family val="2"/>
      </rPr>
      <t>Guía para la Administración de Riesgos</t>
    </r>
    <r>
      <rPr>
        <sz val="10"/>
        <rFont val="Arial"/>
        <family val="2"/>
      </rPr>
      <t xml:space="preserve"> (GI-05) en su versión 4, de acuerdo con los nuevos lineamientos establecidos en la Política para la Administración de Riesgos (PL-08) y dentro de los ajustes, se incorporaron lineamientos frente a la materialización de los riesgos a los cuales está expuesta la empresa. Este documento se encuentra publicado en la intranet de la empresa.
El proceso cuenta con la Guía para la Administración de Riesgos (GI-05) publicada en la intranet.</t>
    </r>
  </si>
  <si>
    <t>Se actualizó el formato FT-22 Reporte de acciones de mejoramiento en su versión 4, donde se incorporó una sección para llevar a cabo un proceso sistemático que permita identificar las causas raíz de los diferentes hallazgos y así poder definir soluciones adecuadas a los mismos. En dicha sección denominada "Análisis de causas" se describen 3 de las metodologías más conocidas. El objetivo es que los usuarios seleccionen la de su preferencia y documenten el respectivo análisis. Además de ello, se hizo ajuste de las fuentes y organización del formato para facilitar su diligenciamiento. De igual manera, se actualizó el procedimiento PD-17 Planes de mejoramiento en su versión 5, en la cual se incorporaron lineamientos relacionados con las responsabilidades de los Líderes de proceso y/o responsables de los programas o proyectos, actualización de algunas definiciones y de las fuentes utilizadas en la Empresa para identificar la necesidad de implementar un plan de mejoramiento.
Frente a la socialización, la líder del proceso Evaluación y Seguimiento envío un correo a los Líderes Operativos el 19 de diciembre de 2023, socializando los nuevos lineamientos.</t>
  </si>
  <si>
    <t>Se llevaron a cabo dos sesiones con los Enlaces de las Subgerencias para socializar y realizar una capacitación acerca del uso del Tablero de Proyectos el día 27 de septiembre cuyo tema central fue la base de seguimiento que alimenta el Tablero; y el 27 de Octubre del 2023 sobre el Tablero de Proyectos en su versión 2.
El procedimiento cuenta con la Agenda de la capacitación del 27 de septiembre de 2023 y el Acta de la capacitación del 27 de octubre de 2023</t>
  </si>
  <si>
    <r>
      <t xml:space="preserve">Si bien la </t>
    </r>
    <r>
      <rPr>
        <i/>
        <sz val="10"/>
        <rFont val="Arial"/>
        <family val="2"/>
      </rPr>
      <t>Guía para la Administración de Riesgo</t>
    </r>
    <r>
      <rPr>
        <sz val="10"/>
        <rFont val="Arial"/>
        <family val="2"/>
      </rPr>
      <t xml:space="preserve">s (GI-05) fue socializada junto con la </t>
    </r>
    <r>
      <rPr>
        <i/>
        <sz val="10"/>
        <rFont val="Arial"/>
        <family val="2"/>
      </rPr>
      <t xml:space="preserve">Política para la Administración de Riesgos </t>
    </r>
    <r>
      <rPr>
        <sz val="10"/>
        <rFont val="Arial"/>
        <family val="2"/>
      </rPr>
      <t>(PL-08), se va a realizar una jornada de socialización dirigida a los Líderes Operativos.</t>
    </r>
  </si>
  <si>
    <t>Dado que se van a realizar cambios en el Mapa de procesos vigente, esta actividad se adelantará una vez se cuente con la nueva versión.</t>
  </si>
  <si>
    <r>
      <t xml:space="preserve">Se actualizó la </t>
    </r>
    <r>
      <rPr>
        <i/>
        <sz val="10"/>
        <rFont val="Arial"/>
        <family val="2"/>
      </rPr>
      <t xml:space="preserve">Guía para la Administración de Riesgos </t>
    </r>
    <r>
      <rPr>
        <sz val="10"/>
        <rFont val="Arial"/>
        <family val="2"/>
      </rPr>
      <t>(GI-05) en su versión 4, de acuerdo con los nuevos lineamientos establecidos en la</t>
    </r>
    <r>
      <rPr>
        <i/>
        <sz val="10"/>
        <rFont val="Arial"/>
        <family val="2"/>
      </rPr>
      <t xml:space="preserve"> Política para la Administración de Riesgos</t>
    </r>
    <r>
      <rPr>
        <sz val="10"/>
        <rFont val="Arial"/>
        <family val="2"/>
      </rPr>
      <t xml:space="preserve"> (PL-08) y dentro de los ajustes, se incorporaron lineamientos frente a la evaluación de la eficacia de los controles de los riesgos a los cuales está expuesta la empresa. Este documento se encuentra publicado en la intranet de la empresa. De la misma manera, se actualizó la </t>
    </r>
    <r>
      <rPr>
        <i/>
        <sz val="10"/>
        <rFont val="Arial"/>
        <family val="2"/>
      </rPr>
      <t>Guía para la identificación y seguimiento de Oportunidades</t>
    </r>
    <r>
      <rPr>
        <sz val="10"/>
        <rFont val="Arial"/>
        <family val="2"/>
      </rPr>
      <t xml:space="preserve"> (GI-41 ) en su versión 2, donde se incluyeron lineamientos para la evaluación de eficacia para la gestión oportunidades. 
El proceso cuenta con la </t>
    </r>
    <r>
      <rPr>
        <i/>
        <sz val="10"/>
        <rFont val="Arial"/>
        <family val="2"/>
      </rPr>
      <t xml:space="preserve">Guía para la Administración de Riesgos </t>
    </r>
    <r>
      <rPr>
        <sz val="10"/>
        <rFont val="Arial"/>
        <family val="2"/>
      </rPr>
      <t>(GI-05) y G</t>
    </r>
    <r>
      <rPr>
        <i/>
        <sz val="10"/>
        <rFont val="Arial"/>
        <family val="2"/>
      </rPr>
      <t xml:space="preserve">uía para la identificación y seguimiento de Oportunidades </t>
    </r>
    <r>
      <rPr>
        <sz val="10"/>
        <rFont val="Arial"/>
        <family val="2"/>
      </rPr>
      <t>(GI-41) publicadas en la intranet.</t>
    </r>
  </si>
  <si>
    <t>El 26 de octubre de2023, se llevó a cabo el Taller "Midiendo Éxito - Formulación de Indicadores", que tuvo por objetivo proporcionar a los participantes las herramientas y conocimientos necesarios para diseñar indicadores de eficacia para todos los procesos. Este taller, que fue realizado por un experto de Compensar y dirigido a todos los Líderes Operativos, además de la teoría permitió a los asistentes comprender, reflexionar y aplicar los conocimientos adquiridos, a través de un ejercicio práctico.
El proceso cuenta con la Presentación utilizada y Listado de asistencia.</t>
  </si>
  <si>
    <t>La socialización de la estrategia se llevará a cabo una vez sea aprobada por el comité</t>
  </si>
  <si>
    <t>Se adelantó la construcción del documento de lineamientos para ser estandarizado y publicado. Teniendo en cuenta que la estandarización del documento de lineamientos requiere codificación en el SIG, debido a la reestructuración de la empresa, cambios en el mapa de procesos y la supresión de áreas involucradas, por lineamientos internos los trámites referentes a recibo de documentación fueron suspendidos, por lo que el documento se encuentra pendiente de entrega para el correspondiente proceso de estandarización.</t>
  </si>
  <si>
    <t>Las actividades de capacitación y sensibilización por parte de la Oficina se han venido desarrollando, de acuerdo con el cronograma establecido del primero y segundo semestre. Se realizaron las reuniones de la Oficina de Control disciplinario interno con talento humano para establecer la estrategia y el cronograma de capacitaciones 2024, los citados documentos deben ser incluidos en el PIC, que hace parte del plan estratégico de talento humano, plan que debe ser presentado a comité para aprobación, por lo que dichos documentos se presentarán por el área competente en la nueva fecha de comité que sea fijada para evacuar dicho tema y así se dará cumplimiento a la socialización de la estrategia definida.</t>
  </si>
  <si>
    <t xml:space="preserve">Documento aprobado, publicado en la intraNet  de la Empresa. </t>
  </si>
  <si>
    <t>En el cuarto trimestre la proporción de participación de los colaboradores para realizar los módulos de inducción virtual fue del 95%. Adicionalmente se realizaron los informes correspondientes que contribuyeron  al seguimiento continuo. 
El proceso cuenta con las evidencias de los informes en el siguiente link: https://drive.google.com/drive/folders/1pmVpxkQnHuFiTbSkkYSECpV6qH19gNaP</t>
  </si>
  <si>
    <t>Las alertas tempranas sobre las situaciones de riesgo o aspectos críticos de los proyectos que lidera la Subgerencia se revisan en el seguimiento al tablero de proyectos que se realiza en los comités proyectos. Durante el periodo, se realizaron los siguientes:
En el Acta No. 19 de fecha 25 de octubre de 2023, se generaron alertas sobre el proyecto:
• Plaza de la hoja
En el Acta No. 21 de fecha 22 de noviembre de 2023, se generaron alertas sobre los proyectos:
• Alcaldía de los Mártires 
• Cable Aéreo San Cristóbal Potosí</t>
  </si>
  <si>
    <t>Durante el período se realizaron los siguientes cargues y verificaciones:
Contrato No. 386 – 2023 el día 2 de noviembre de 2023, se verificó la publicación del acta de inicio y el inicio del contrato.
Contrato No. 380-2022, el día 31 de diciembre de 2023, se revisó la información y se evidenció que faltan los informes de ejecución. Fueron solicitados para su cargue.
Contrato No. 207-2022, el día 16 de septiembre de 2023, se cargaron el informe mensual No.8. y el informe mensual No.9 y el 23 de noviembre de 2023, se cargaron los informes mensuales 10 y 11.
Contrato No. 008 de 2023, el día 6 de diciembre de 2023, se realiza la publicación del Acta de Inicio
Contrato Otrosí No. 1, el día 13 de septiembre de 2023, se solicitó la publicación de los informes de abril mayo. El día 4 de octubre de 2023, se solicitó la publicación del informe de supervisión de junio de 2023, el día 23 de octubre de 2023, se solicitó la publicación del informe de Supervisión mes de julio 2023, el día 22 de noviembre de 2023, se solicitó la publicación del informe de Supervisión mes de agosto 2023, el día 01 de diciembre de 2023, se solicitó la publicación del informe del mes de septiembre 2023.
Contrato No. 090 – 2023, el día 23 de noviembre de 2023, se realizó el cargue del documento: PAD-SJD-IP-20-2022-090-INF MENSUAL No 2 OBRA SIBERIA-ABRIL-MAY-23 y los días 5 y 13 de diciembre de 2023: Se realizó el cargue de los siguientes documentos:
PAD-SJD-IP-20-2022-090-INF MENSUAL No 3 OBRA SIBERIA-MAYO - JUNIO-23
PAD-SJD-IP-20-2022-090-INF MENSUAL No 4 OBRA-SIB-JUN-JUL-23
PAD-SJD-IP-20-2022-090-INF MENSUAL No 5 OBRA-SIB-JUL-AGOSTO-23
PAD-SJD-IP-20-2022-090-INF MENSUAL No 6 OBRA-SIB-AGOST-SEPT-23
PAD-SJD-IP-20-2022-090-INF MENSUAL No 7 OBRA-SIB-SEPT-OCTUBRE23
Contrato N0. 091 – 2023: El día 15 de diciembre de 2023, se cargaron los informes: PAD-SJD-IP-21-2022-CONTRATO 091-2023 OBRA MANTENIMIENTO INF MENSUAL del No. 2 al No.8, 7 Soportes de pago, 7 Actas de obra.
Contrato No. 092- 2023: el día 20 de diciembre de 2023, se cargaron los informes FT - 136 de los pagos del 1 al 4.
Contrato No. 093- 2023: el día 15 de diciembre de 2023, Se cargaron los informes mensuales del No.3 al No.7, se cargaron las facturas de la No.1 a la No.7, se cargaron los soportes de pago No. 1 al No.7. El día 20 de diciembre de 2023, se cargaron los informes FT - 136 del No.1 al No.4.
Contrato No. 063 – 2021: el día 17 de septiembre de 2023, se cargó el ACTA REINICIO SUSPENSION No. 2 Y SUSPENSION NO. 3 CTO 063 DE  2021.</t>
  </si>
  <si>
    <t>Mediante acta de reunión No. 15 de coordinación de fecha 30 de octubre de 2023, se realizó la socialización de la GI-52 Guía para la identificación, implementación y control del Diseño y Desarrollo V2, se citaron un total de 57 colaboradores y se obtuvo el 100% de la participación.</t>
  </si>
  <si>
    <r>
      <t xml:space="preserve">Se realizó un taller de lecciones aprendidas el 11 de diciembre de 2023, El proceso cuenta con el acta del taller y los formatos de lecciones aprendidas:
Proyectos CHSJD
Proyectos: Obra Colegio Teresa Martínez de Varela,  obra Alcaldía de Mártires y obra Siberia
</t>
    </r>
    <r>
      <rPr>
        <b/>
        <sz val="10"/>
        <rFont val="Arial"/>
        <family val="2"/>
      </rPr>
      <t>NOTA: No se evidencia la elaboración del  1 Informe de Buenas prácticas, lecciones aprendidas con la identificación de los riesgos para el proyecto.  Meta e indicador de esta actividad.</t>
    </r>
  </si>
  <si>
    <t xml:space="preserve">Formatos actualizados </t>
  </si>
  <si>
    <t>El proceso no reporto avance en esta actividad</t>
  </si>
  <si>
    <t>El contrato No. 378 de 2023  inició el pasado 8 de noviembre de 2023 (se adjunta el contrato y acta de inicio)
El acta de recibo final de la consultoría, en la cual se adquiere el servicio, se realiza la implantación del Sistema SAO CLOUD y el suministro y actualizaciones de las bases de datos (se adjunta el acta)
También se adjunta el acta de instalación y recibo de computación en la nube , características y condiciones técnicas  Software SAO.
Durante los meses de noviembre y diciembre se hizo la programación e implementación de los cursos para el manejo del programa.</t>
  </si>
  <si>
    <t>*Ciudadela El Porvenir - Etapa VIIIB (Mz 29)
2023.10.13 Enviada documentación solicitada, incluyendo póliza 2023.11.15 DADEP informa que el acta se encuentra en revisión del coordinador.
*Plaza de la Hoja
14.11.23 Se remite nuevamente minuta ajustada a la Notaría 21 de Bogotá quienes manifiestan "Le informo que la minuta con los linderos ya fue remitida al área de digitación para que proceda con el trámite, una vez cuente con la minuta se la remitiré por este medio", la Dirección Comercial se encuentra a la espera de la minuta final por parte de la notaría para proceder a tomar las correspondientes firmas 15.11.23 DC remite comunicación No. I2023003391 a la SGDP ajustando cronograma teniendo en cuenta observaciones de la Notaría y demás actividades que dependen de terceros. 12.12.23 SGDP solicita a DC confirmar fecha de terminación de actividad el 22.12.23, y en caso negativo, apropiar recursos de administración, servicios y trámites de escrituración para cubrirse enero de 2024.
*La Estación
28.11.23 DP informa realización de Actualización de la minuta y Remisión de minuta al DADEP 13.12.23 DP informa que escritura se encuentra en revisión de DADEP 29.12.23 DP informa que DADEP aprobó la minuta. La notaría solicitó ante SHD autorización para continuación del trámite en virtud de la exención de impuestos.
*Manzana 5 Las Aguas (Cinemateca)
14.11.23 La minuta se encuentra en revisión de Alianza Fiduciaria La minuta se encuentra en revisión de la abogada de la notaría 28, la cual fue la notaría asignada en el reparto. 14.12.23 Se realizó pago de gastos notariales 28 y se encuentra en trámite de firmas. 25.12.23 Se encuentra en revisión en la notaría 28 para finalizar el otorgamiento
*Parque 5B,  Ciudadela el Porvenir se encuentra al 100% de las obras; Sin embargo fue suspendido dado que se encuentra en la etapa lll  de entregas de las obras a las entidades correspondientes.
*Ciudadela El Porvenir - Etapa VIIC: 18.10.23 Se radicó en DADEP acta original firmada por gerencia y el 15.11.23 DADEP informa que el acta se encuentra en incorporación cartográfica.</t>
  </si>
  <si>
    <t>El instrumento de seguimiento establecido es el Tablero de Proyectos, el cual se realiza seguimiento periódico, los seguimientos realizados durante el periodo se hicieron en las siguientes fechas:
•	15 de octubre de 2023
•	30 de octubre de 2023
•	15 de noviembre de 2023
•	30 de noviembre de 2023
•	15 de diciembre de 2023
•	31 de diciembre de 2023
Estos seguimientos se evidencian en el tablero de proyectos en la INTRANET: 
http://10.115.245.74/tablero-de-proyectos
También en el comité de Proyectos se realiza seguimiento.</t>
  </si>
  <si>
    <t>En la nueva matriz de riesgos, se establece la identificación de los siguientes riesgos, se debe analizar a que etapa del proceso pertenece el riesgo:
Riesgos de Planeación
Riesgos de Selección
Riesgos de Contratación
Riesgos de Ejecución
Identificación o Descripción del Riesgo, se establece:
Clase
Fuente
Etapa 
Tipo
Consecuencia de la Ocurrencia: 
Probabilidad
Impacto
Categoría
Asignación
Afecta la Ejecución
Tratamiento
Impacto después de Tratamiento
Monitoreo
Periodicidad
Para los meses de noviembre y diciembre de 2023, se estructuraron los siguientes procesos:
Proceso obra Alcaldía de Mártires
Interventoría proyecto Altamira
El proceso cuenta con las matrices de riesgos</t>
  </si>
  <si>
    <r>
      <t xml:space="preserve">Dando cumplimiento  a lo establecido en la política de administración de riesgos PL-08 de fecha 30 de noviembre de 2023, la materialización se realiza a través de un formulario en Google, por lo cual, se realizó el reporte indicando que se materializo el siguiente riesgo:
Proyecto Alcaldía de Mártires
Riesgo: Posibilidad de afectación económica y reputacional, debido al incumplimiento contractual parcial y definitivo por la falta de recursos económicos, humanos y operativos para cumplir con las obligaciones pactadas.
Fecha de la materialización: 13 de diciembre de 2023
Acciones realizadas:
Plan de contingencia
Aplicación de multa
Acta de decisión contractual y terminación anticipada (se adjunta el acta).
Teniendo en cuenta, que el Riesgo no se encuentra identificado en la matriz, se programará una reunión para revisar su inclusión.
</t>
    </r>
    <r>
      <rPr>
        <b/>
        <sz val="10"/>
        <rFont val="Arial"/>
        <family val="2"/>
      </rPr>
      <t xml:space="preserve">NOTA: Debido a que se han presentado materialización de Riesgos que no se encuentran incluidos en el mapa de riesgos de proyecto específico de Alcaldía de mártires se sugiere continuar con esta acción mínimo hasta el mes de Junio de 2024, para evaluar el comportamiento y/o posible materialización de los Riesgos. </t>
    </r>
  </si>
  <si>
    <t>No se reporto avance de la actividad, dado que el vencimiento es hasta el próximo año.</t>
  </si>
  <si>
    <t xml:space="preserve">
*Se solicitó a la Subgerencia de Planeación la ampliación del plazo para el cumplimiento de la acción formulada para  la oportunidad de mejora CO-2023-002.(ver correo de aprobación)
* Se realizaron dos sesiones de socialización del Plan Estratégico y del SIG, los días 24 de Octubre y 16 de noviembre,  para lo cual se utilizaron los videos y presentaciones de los módulos de inducción virtual : Introducción y Sistema Integrado de Gestión http://10.115.245.74/nuestra-empresa  
El proceso cuenta con las agendas y los formularios de preguntas y de asistencia de las dos reuniones llevadas a cabo.</t>
  </si>
  <si>
    <t xml:space="preserve">Para el cuarto trimestre, se presentan los siguientes avances, en el proceso de liquidación de Fideicomisos:
1. En tramite escritura de RESCISIÓN Y CESIÓN GRATUITA  para el área de la manzana 5 pendiente de transferencia al IDU
2. PAA Subordinado Manzana 53. Proceso terminado, con redición de cuentas y cierre de contrato ante la Superintendencia Financiera (Contrato Liquidado)
3.  PAA Subordinado Manzana 57. -  Instrucción a Fiduciaria Colpatria S.A para la cancelación del
E.F. No. 124284119 devolución rendimientos recursos ejecutados del Convenio Interadministrativo 206. Patrimonio Autónomo Subordinado Manzana 57 - Patrimonio Autónomo Matriz.
- Instrucción a Fiduciaria Colpatria S.A para que se realice la cancelación del E.F. No.127000840 del PAS Manzana 57 para devolución rendimientos recursos ejecutados del Convenio Interadministrativo 206.
- Se presento por parte de la fiduciaria redición Final de cuentas, en espera de observaciones 
4. PAA 464. En tramite de  escritura de transferencia de los inmobles a la Unión Temporal BMC Usme  </t>
  </si>
  <si>
    <r>
      <t xml:space="preserve">La Empresa de Renovación y Desarrollo Urbano de Bogotá D.C. RenoBo, avanza en un proceso de contratación que inició con una convocatoria pública, basada en los principios de selección objetiva, transparencia y pluralidad de oferentes, con el propósito de elegir la mejor propuesta que permita la estructuración, desarrollo y ejecución integral del proyecto urbanístico y desarrollo inmobiliario denominado San Victorino Centro Internacional de Comercio Mayorista, a partir de un diseño participativo que atienda en lo posible la mayor parte de los intereses identificados en el sector. 
Este proceso se desarrolla en dos Momentos. En el Momento 1 se llevo a cabo el diálogo propiamente dicho, mediante mesas de trabajo, para lo cual en el mes de Julio se recibieron manifestaciones de interés de tres proponentes (UT Lo Nuestro San Victorino / Ospinas &amp; CIA / Canales Desarrolladores) de los cuales en el mes de agosto se publicaron los dos proponentes habilitados (Canales Desarrolladores y UT Lo Nuestro San Victorino), las mesas del dialogo tuvieron lugar entre el 22.08.2023 y el 25.08.2023; posteriormente por solicitud de los interesados (Canales Desarrolladores y UT Lo Nuestro San Victorino) se llevo a cabo mesa de Dialogo adicional el 07.09.2023, en la cual se plantearon riesgos potenciales identificados por los interesados.
Se ha venido desarrollando el momento 2 del dialogo empresarial, a través del proceso RENOBO-CONV-DIALOGO-03-2023-MOMENTO 2, el cual se encuentra en Respuesta a observaciones a Términos de Referencia, para continuar con la presentación de ofertas y posterior firma del contrato de colaboración empresarial para el 02 de febrero de 2024, de acuerdo con la publicación de la Decisión de mejor oferta que se dará el día 31 de enero de 2024
Las evidencias de las acciones adelantadas se encuentran en el siguiente enlace: https://community.secop.gov.co/Public/Tendering/OpportunityDetail/Index?noticeUID=CO1.NTC.5104243&amp;isFromPublicArea=True&amp;isModal=False
</t>
    </r>
    <r>
      <rPr>
        <b/>
        <sz val="10"/>
        <rFont val="Arial"/>
        <family val="2"/>
      </rPr>
      <t>NOTA: Se recomienda seguir efectuando esta actividad hasta la designación del proyecto a  la mejor oferta.</t>
    </r>
  </si>
  <si>
    <r>
      <t xml:space="preserve">Se realiza el seguimiento al diligenciamiento del formato de  FT-111 Registro Préstamo de Documentos periodo oct-dic, dando cierre en lo correspondiente a la vigencia 2023. Es de aclarar que al tratarse de una actividad de manera permanente se continua con el diligenciamiento para la vigencia 2024. 
Evidencia: El proceso cuenta con Cuadro Préstamo Gestión Documental
</t>
    </r>
    <r>
      <rPr>
        <b/>
        <sz val="10"/>
        <rFont val="Arial"/>
        <family val="2"/>
      </rPr>
      <t xml:space="preserve">NOTA: El proceso no evidencia el Acta de seguimiento a la implementación del formato. meta e indicador de la actividad </t>
    </r>
  </si>
  <si>
    <t>La Jefatura de la OCI socializó los cambios y nuevos lineamientos del procedimiento PD-57 Auditorías Internas SIG y de Evaluación Independiente, al  Equipo de la Oficina de Control Interno, en reunión de Autoevaluación OCI No 11 del 19/12/2023.</t>
  </si>
  <si>
    <t>La Jefatura de la OCI socializó los cambios y nuevos lineamientos del procedimiento PD-17 Planes de mejoramiento en versión 5 a los Líderes Operativos, vía correo electrónico del 19/12/2023.</t>
  </si>
  <si>
    <t xml:space="preserve">Se socializaron 6 reportes correspondientes a los meses de julio, agosto, septiembre, octubre, noviembre y diciembre  y retroalimentado con el equipo </t>
  </si>
  <si>
    <t>En el cuarto trimestre se procedió a enviar Informe a los lideres y directivos donde se informa al detalle que colaboradores faltan por realizar los módulos de inducción establecidos, quienes tienen que repetirlo  y quienes los tienen incompletos.
El proceso cuenta con las evidencias de los informes en el siguiente link: https://drive.google.com/drive/folders/1pmVpxkQnHuFiTbSkkYSECpV6qH19gNaP</t>
  </si>
  <si>
    <t>Debido a que el porcentaje de participación de los colaboradores para realizar los módulos de inducción virtual, era bajo, durante el mes de octubre y diciembre, se procedió a enviar reporte a los jefes y  directores correspondientes, con el fin de solicitar apoyo para la realización de los módulos y evaluaciones establecidas  recordando a los a colaboradores que es importante  la inducción virtual, ya que es una herramienta que les permite conocer los objetivos organizacionales. Lo anterior, permitió que el porcentaje de participación subiera llegando a un   del 95%.
El proceso cuenta con las evidencias de los informes en el siguiente link:  https://drive.google.com/drive/folders/1pmVpxkQnHuFiTbSkkYSECpV6qH19gNaP</t>
  </si>
  <si>
    <t>Se procedió a realizar  seguimiento mediante correos enviados a los nuevos colaboradores que no hayan realizado los módulos de inducción en el tiempo estipulado, con el fin de recordándoles la importancia que es para la Empresa que conozcan los procesos, los cuales les permitirán enfocarse a los objetivo a organizacionales. 
El proceso cuenta con las evidencias de los informes en el siguiente link:
https://drive.google.com/drive/folders/1pmVpxkQnHuFiTbSkkYSECpV6qH19gNaP</t>
  </si>
  <si>
    <r>
      <t xml:space="preserve">Teniendo en cuenta, que el programa de capacitaciones de la vigencia 2023 se encuentra ejecutado en más del 50%, y no se cuenta con recursos programados para las actividades restantes, los nuevos incentivos se implementaran en la vigencia 2024, para estas actividades se definió contar con rubros suficientes para dar obsequios por participación, asistencia a los colaboradores en las actividades que se están programando. Con estos incentivos se espera incrementar el porcentaje de participación por parte de los colaboradores a las actividades de capacitación programadas. Adicionalmente se realizo solicitud de ampliación de fecha de cierre para dar seguimiento a la actividad.
</t>
    </r>
    <r>
      <rPr>
        <b/>
        <sz val="10"/>
        <rFont val="Arial"/>
        <family val="2"/>
      </rPr>
      <t>Nota: La acción no ataca la causa raíz, esta pasa a la siguiente vigencia por lo que se recomienda aumentar el tiempo de seguimiento de la misma hasta la formulación y designación de recursos del Plan de incentivos para la vigencia 2024.</t>
    </r>
  </si>
  <si>
    <t xml:space="preserve">La acción de realizar el alcance a los informes de calidad de las respuestas en los tiempos estipulados por la Alcaldía mayor se incluyo en los protocolos del procedimiento de atención al ciudadano y se encuentran publicados. </t>
  </si>
  <si>
    <r>
      <t xml:space="preserve">Se elaboraron las actas de seguimiento de alcance al informe de calidad de las respuestas de los recibidos a 31 de diciembre de 2023, es decir, septiembre, octubre, noviembre. 
</t>
    </r>
    <r>
      <rPr>
        <b/>
        <sz val="10"/>
        <rFont val="Arial"/>
        <family val="2"/>
      </rPr>
      <t>NOTA: Esta actividad debería ser periódica</t>
    </r>
  </si>
  <si>
    <t>Se solicito prorroga de esta actividad atendiendo a las modificaciones en materia de estructura y responsabilidades de la Empresa. 
Nueva fecha establecida: 30 de Marzo 2024</t>
  </si>
  <si>
    <t>Para el cumplimiento de esta actividad de mejora se adelantaron los siguientes comunicados internos:
I2023000555 de 28 de febrero , I2023002272 del 08 de agosto, ,I2023002620 del 07 de septiembre  y el  I2023001604 de 30 de abril de 2023.</t>
  </si>
  <si>
    <t>La base de datos diseñada que contiene la asignación del abogado quien le hace seguimiento a la ejecución del contrato en la columna B, así mismo contiene información relevante de los contratos vigentes entre lo cual se resalta , el objeto, vigencia y los espacios para validar la presentación de informes y verificación de las pólizas, lo cual sirvió como referente para enviar las alertas correspondientes a los supervisores.</t>
  </si>
  <si>
    <t>La base de datos diseñada contiene la asignación del abogado quien le hace seguimiento a la ejecución del contrato en la columna B, así mismo contiene información relevante de los contratos vigentes entre lo cual se resalta , el objeto, vigencia y los espacios para validar la presentación de informes y verificación de las pólizas, lo cual sirvió como referente para enviar las alertas correspondientes a los supervisores.</t>
  </si>
  <si>
    <t xml:space="preserve">Se adelanto una verificación aleatoria y se reporto en la base de datos actualizada con el fin de evidenciar que las áreas acogieron las recomendaciones dadas a través de los comunicados internos, así mimos se aporta una comunicación interna aportada por la Subgerencia de Desarrollo de proyectos los cuales contestan al memorando enviado con la actualización correspondiente </t>
  </si>
  <si>
    <t xml:space="preserve">El 23 de octubre se realizó dentro de la jornada de comité de autoevaluación la sensibilización frente a la actividad de Gestión del cambio a los colaboradores de la Dirección de Gestión Contractual. </t>
  </si>
  <si>
    <t xml:space="preserve">Dentro del comité de autoevaluación se propuso una pieza comunicativa dirigida a toda la Empresa con el fin sensibilizar sobre las obligaciones generales de los contactos entre las cuales esta la de participar y conocer el Sistema integrado de Gestión y todos sus instrumentos la cual se dio a conocer a través del correo electrónico a todos los colaboradores de la Empresa </t>
  </si>
  <si>
    <t xml:space="preserve">Se socializo la actualización a través de correo electrónico </t>
  </si>
  <si>
    <t>El 20 de noviembre se adelanto reunión con las partes definidas en el plan de mejoramiento a fin de socializar el trámite de contratación directa a través de esquemas fiduciarios, causales, tiempos y controles que se presentan en esta modalidad..</t>
  </si>
  <si>
    <r>
      <rPr>
        <sz val="10"/>
        <color theme="1"/>
        <rFont val="Arial"/>
        <family val="2"/>
      </rPr>
      <t>Durante el periodo de medición de este informe el proceso de servicios administrativos y logísticos  realizo un análisis más detallado de los resultados obtenidos en el mapa de oportunidades e indicadores de de acuerdo a  la aplicación de las actividades de optimización realizadas,  dando continuidad a la medición de la prestación de los servicios logísticos  recurrentes brindados a todas las dependencias, así las cosas, se identifico que se cuenta con  un promedio de 562 solicitudes mensuales,  correspondiente a (asignación de parqueaderos y salas, suministro de papelería, tarjetas de acceso, autorizaciones a la administración del edificio de ingreso y salida de personas, así como de los elementos de las instalaciones de la Empresa), lo cual ha permitido mantener indicadores con registros satisfactorios que determinan la eficiencia de la prestación de los servicios y la optimización de los recursos que tiene la empresa para la prestación de estos servicios</t>
    </r>
    <r>
      <rPr>
        <sz val="10"/>
        <color rgb="FFFF0000"/>
        <rFont val="Arial"/>
        <family val="2"/>
      </rPr>
      <t>.</t>
    </r>
    <r>
      <rPr>
        <sz val="10"/>
        <rFont val="Arial"/>
        <family val="2"/>
      </rPr>
      <t xml:space="preserve">
El proceso  continuó realizando las actividades encaminadas a prestar los servicios en forma óptima y eficiente, de tal forma que la Subgerencia de Gestión Corporativa, contribuyó con el logro de los objetivos misionales, prestando los servicios recurrentes y transversales satisfactoriamente, así mismo, cumpliendo con los lineamientos de austeridad del gasto. Dicho análisis será presentado dentro del seguimiento a Indicadores del proceso del cuarto trimestre de la vigencia.</t>
    </r>
  </si>
  <si>
    <t xml:space="preserve">Mediante correo masivo a todos los colaboradores de la empresa la Subgerencia de Planeación y administración de proyectos hoy Oficina Asesora de Planeación dio a conocer que ya se encontraban publicados en la intranet los procedimientos, los cuales pueden ser consultados por todos. </t>
  </si>
  <si>
    <t>Direccionamiento Estratégico V11</t>
  </si>
  <si>
    <t>Direccionamiento Estratégico V15</t>
  </si>
  <si>
    <t>11.11%</t>
  </si>
  <si>
    <t>5.23%</t>
  </si>
  <si>
    <t>1.96%</t>
  </si>
  <si>
    <t>81.05%</t>
  </si>
  <si>
    <t>Seguimiento a Septiembre 2023</t>
  </si>
  <si>
    <t>Seguimiento a Dciiembre 2023</t>
  </si>
  <si>
    <t>Se actualizaron los indicadores en el mes de Julio 2023, se socializaron con cada uno de los responsables del proceso y se realizar el reporte del seguimiento en el mes de octubre. (publicados en la Erunet).</t>
  </si>
  <si>
    <t>Se actualizó la Guía de Gestión Integral de Proyectos (GI-49) en su versión 2, en la cual se documentaron, entre otros temas, las diferentes tipologías de proyectos, así como la estructura de los modelos de proyectos, programas y portafolios, mencionando la tipología de cada uno de ellos y los procesos necesarios para su gestión. En estos procesos se describe la iniciación de los proyectos, programas y portafolios con el fin de exponer el momento en el cual se debe suscribir las actas de constitución.
El proceso cuenta con la Guía de Gestión Integral de Proyectos (GI-49) publicada en la intranet.</t>
  </si>
  <si>
    <r>
      <t xml:space="preserve">El proceso de  Gestión Documental articulo con el  proceso de Gestión de TIC,  las acciones necesarias para la renovación y/o mantenimiento  de la infraestructura tecnológica del proceso de Gestión Documental en la sede de Fontibón.
El proceso de gestión de TIC realizo visita locativa al Fontibón con el fin de verificar el estado y funcionamiento de la estructura tecnológica, como resultado de la misma se identificó y se plasmo en el informe,  que para el desarrollo de las  actividades asignadas se cuentan con los equipos que cubren estas necesidades y cumplen con los requisitos necesarios para ejecutar las labores asignadas . Por lo anterior , no se requiere asignación de recursos en el presupuesto anual para la actualización de los equipos de computo.
</t>
    </r>
    <r>
      <rPr>
        <b/>
        <sz val="10"/>
        <rFont val="Arial"/>
        <family val="2"/>
      </rPr>
      <t>NOTA: Se realizará el retiro de la acción del Plan de Mejoramiento como es solicitado por el proceso, dado la justificación presentada, pero es responsabilidad de la Subgerencia Corporativa si se generan hallazgos similares en la vigencia 2024 ya que el proceso de TIC concluyo en su informe "no se requiere asignación de recursos en el presupuesto anual para la actualización de los equipos de cómputo."
CUMPLIDA- INEFECTIVA</t>
    </r>
  </si>
  <si>
    <r>
      <t>El responsable encargado del Sistema de Gestión de Documentos Electrónico de Archivo – SGDEA y la plataforma Bogotá Te Escucha de la Subgerencia, asistió a las dos jornadas de capacitación programadas a través del proceso Atención al Ciudadano, sobre el cargue de manera correcta las respuestas a los peticionarios, así como una capacitación funcional de registro, clasificación y cierre de peticiones, los días 6 de julio y 10 de agosto.
Evidencias:</t>
    </r>
    <r>
      <rPr>
        <b/>
        <sz val="10"/>
        <rFont val="Arial"/>
        <family val="2"/>
      </rPr>
      <t xml:space="preserve">
</t>
    </r>
    <r>
      <rPr>
        <sz val="10"/>
        <rFont val="Arial"/>
        <family val="2"/>
      </rPr>
      <t>- Listados de asistencias
- Presentación y material entregado en las jornadas</t>
    </r>
  </si>
  <si>
    <t xml:space="preserve">En el mes de julio, se actualizó la encuesta de temas de interés de la audiencia pública, se revisó y reorganizó el listado de temáticas para la vigencia y se eliminó la pregunta final que incluía un video, se incluyó el espacio "Otro", en caso de querer añadir un tema particular. Esta encuesta es virtual , e inicia su aplicación en el mes de octubre de 2023.
Evidencias:
Link encuesta: https://docs.google.com/forms/d/e/1FAIpQLSfA7IjSljqb38uoAjvg0ySqIvxuEklgsLQ-kggaA7noZAKRFQ/viewform 
Link Facebook RenoBo: Ver las publicaciones de esta red social en https://www.facebook.com/RenoBoBogota </t>
  </si>
  <si>
    <r>
      <t xml:space="preserve">Se realizó una evaluación respecto a la socialización de la herramienta de gestión del cambio obteniendo como resultado que los colaboradores de la Dirección de contratación conocen la importancia de la herramienta   
</t>
    </r>
    <r>
      <rPr>
        <b/>
        <sz val="10"/>
        <rFont val="Arial"/>
        <family val="2"/>
      </rPr>
      <t>NOTA: El proceso no evidencio la elaboración de Un informe con los resultados de la evaluación del impacto de las socializaciones y divulgación de la herramienta de gestión del cambio. Meta e indicador de esta actividad</t>
    </r>
  </si>
  <si>
    <t>El día 4 de agosto se llevó a cabo una capacitación dirigida a las colaboradoras del proceso Control Disciplinario Interno, la cual incluyó en su contenido la contextualización de la planificación de cambios desde la norma ISO 9001:2015, la metodología de planificación de cambios en la Empresa; así como la aplicación de encuestas previa y posterior a la capacitación.
Evidencias:
- Encuestas previas y posteriores a la capacitación realizadas 
- Presentación</t>
  </si>
  <si>
    <r>
      <t xml:space="preserve">Se actualizó el procedimiento </t>
    </r>
    <r>
      <rPr>
        <i/>
        <sz val="10"/>
        <rFont val="Arial"/>
        <family val="2"/>
      </rPr>
      <t>PD-91 Planificación de Cambios</t>
    </r>
    <r>
      <rPr>
        <sz val="10"/>
        <rFont val="Arial"/>
        <family val="2"/>
      </rPr>
      <t>, incluyendo la incorporación de una nueva política de operación asociada a la divulgación de la metodología a los colaboradores de la Empresa por lo menos una vez cada semestre.
La nueva versión del procedimiento se socializó a los Líderes Operativos en sesión realizada el 25 de agosto.
Evidencias:
- PD-91 Planificación de Cambios en versión 3, publicado en la intranet: http://186.154.195.124/sites/default/files/documentos/PD-91_Planif_cambios_V3.pdf
- Presentación y listado de asistencia con Líderes Operativos.</t>
    </r>
  </si>
  <si>
    <t>Se llevó a cabo la evaluación de la eficacia de la capacitación realizada a los colaboradores del proceso Control Disciplinario Interno, y de acuerdo con los resultados de las evaluaciones previas y posteriores, se pudo concluir que las colaboradoras del proceso ya conocían de la metodología de gestión del cambio en la empresa, así mismo que la capacitación sirvió como mecanismo para precisar algunos aspectos respecto a la aplicación de ésta y el uso del formato aplicable.
Se elabora acta en la cual se realiza la evaluación de la eficacia a la capacitación, y se incorpora el cumplimiento de los objetivos de la capacitación, así como los resultados de la aplicación de una encuesta de conocimientos previa y posterior
Evidencias:
- Acta de reunión con los resultados de la evaluación de eficacia.</t>
  </si>
  <si>
    <r>
      <t xml:space="preserve">Los ajustes realizados a la Política para la Administración de Riesgos (PL-08) fueron socializados a los Líderes Operativos en mesa de trabajo realizada el 24 de noviembre de 2023 para su posterior divulgación al interior de sus equipos de trabajo, y a los integrantes el Comité Institucional de Gestión y Desempeño en sesión del 29 de noviembre de 2023. De otra parte, se envió correo con la presentación utilizada en la jornada del 24 de noviembre a todos los líderes, como insumo en la socialización al interior de sus equipos de trabajo y se realizó la socialización a todos los colaboradores de la empresa, a través de los medios de comunicación internos.
Del mismo modo, el día 6 de diciembre del 2023 se llevó a cabo la sesión de capacitación en el marco de la actualización del Modelo de Gestión de Proyectos de la empresa, donde se realizó un taller práctico para socializar el procedimiento de gestión de riesgos que se incluye en la Guía de Gestión Integral de Proyectos (GI-49) en su versión 2.
</t>
    </r>
    <r>
      <rPr>
        <b/>
        <sz val="10"/>
        <rFont val="Arial"/>
        <family val="2"/>
      </rPr>
      <t>Evidencias:</t>
    </r>
    <r>
      <rPr>
        <sz val="10"/>
        <rFont val="Arial"/>
        <family val="2"/>
      </rPr>
      <t xml:space="preserve">
Presentaciones utilizadas en la mesa de trabajo con Líderes Operativos y el Comité Institucional de Gestión y Desempeño.
Acta No. 24 del Comité Institucional de Gestión y Desempeño del 29 de noviembre de 2023, disponible en Tampus.
Correo electrónico enviado a Líderes Operativos.
Piezas de comunicación interna.
http://10.115.245.74/noticias/te-imaginas-que-pasaria-si-toda-tu-informacion-personal-se-perdiera
Acta de Capacitación del 6 de diciembre de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</si>
</sst>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24" x14ac:knownFonts="1">
    <font>
      <sz val="11"/>
      <color theme="1"/>
      <name val="Calibri"/>
      <family val="2"/>
      <scheme val="minor"/>
    </font>
    <font>
      <sz val="8"/>
      <color indexed="81"/>
      <name val="Tahoma"/>
      <family val="2"/>
    </font>
    <font>
      <sz val="10"/>
      <name val="Arial"/>
      <family val="2"/>
    </font>
    <font>
      <sz val="10"/>
      <color indexed="8"/>
      <name val="Arial"/>
      <family val="2"/>
    </font>
    <font>
      <sz val="9"/>
      <color indexed="81"/>
      <name val="Tahoma"/>
      <family val="2"/>
    </font>
    <font>
      <b/>
      <sz val="10"/>
      <color indexed="8"/>
      <name val="Arial"/>
      <family val="2"/>
    </font>
    <font>
      <b/>
      <sz val="8"/>
      <color indexed="81"/>
      <name val="Tahoma"/>
      <family val="2"/>
    </font>
    <font>
      <b/>
      <sz val="10"/>
      <name val="Arial"/>
      <family val="2"/>
    </font>
    <font>
      <i/>
      <sz val="10"/>
      <name val="Arial"/>
      <family val="2"/>
    </font>
    <font>
      <sz val="11"/>
      <color theme="1"/>
      <name val="Calibri"/>
      <family val="2"/>
      <scheme val="minor"/>
    </font>
    <font>
      <sz val="11"/>
      <color theme="1"/>
      <name val="Arial"/>
      <family val="2"/>
    </font>
    <font>
      <sz val="10"/>
      <color theme="1"/>
      <name val="Arial"/>
      <family val="2"/>
    </font>
    <font>
      <b/>
      <sz val="10"/>
      <color theme="1"/>
      <name val="Arial"/>
      <family val="2"/>
    </font>
    <font>
      <b/>
      <sz val="9"/>
      <color theme="1"/>
      <name val="Arial"/>
      <family val="2"/>
    </font>
    <font>
      <b/>
      <sz val="9"/>
      <color indexed="81"/>
      <name val="Tahoma"/>
      <family val="2"/>
    </font>
    <font>
      <b/>
      <sz val="10"/>
      <color rgb="FFFF0000"/>
      <name val="Arial"/>
      <family val="2"/>
    </font>
    <font>
      <b/>
      <i/>
      <sz val="10"/>
      <name val="Arial"/>
      <family val="2"/>
    </font>
    <font>
      <sz val="10"/>
      <color rgb="FFFF0000"/>
      <name val="Arial"/>
      <family val="2"/>
    </font>
    <font>
      <sz val="10"/>
      <color theme="0"/>
      <name val="Arial"/>
      <family val="2"/>
    </font>
    <font>
      <u/>
      <sz val="10"/>
      <name val="Arial"/>
      <family val="2"/>
    </font>
    <font>
      <b/>
      <sz val="9"/>
      <color rgb="FF000000"/>
      <name val="Arial"/>
      <family val="2"/>
    </font>
    <font>
      <sz val="9"/>
      <color rgb="FF000000"/>
      <name val="Arial"/>
      <family val="2"/>
    </font>
    <font>
      <b/>
      <sz val="8"/>
      <color rgb="FF000000"/>
      <name val="Arial"/>
      <family val="2"/>
    </font>
    <font>
      <b/>
      <sz val="16"/>
      <name val="Arial"/>
      <family val="2"/>
    </font>
  </fonts>
  <fills count="1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C6D9F0"/>
        <bgColor indexed="64"/>
      </patternFill>
    </fill>
    <fill>
      <patternFill patternType="solid">
        <fgColor rgb="FFE26B0A"/>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FFFFFF"/>
        <bgColor indexed="64"/>
      </patternFill>
    </fill>
    <fill>
      <patternFill patternType="solid">
        <fgColor rgb="FFFF330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diagonal/>
    </border>
    <border>
      <left style="medium">
        <color indexed="64"/>
      </left>
      <right style="medium">
        <color rgb="FF000000"/>
      </right>
      <top/>
      <bottom style="medium">
        <color rgb="FF000000"/>
      </bottom>
      <diagonal/>
    </border>
    <border>
      <left/>
      <right/>
      <top/>
      <bottom style="medium">
        <color rgb="FF000000"/>
      </bottom>
      <diagonal/>
    </border>
    <border>
      <left style="medium">
        <color indexed="64"/>
      </left>
      <right style="medium">
        <color indexed="64"/>
      </right>
      <top style="medium">
        <color indexed="64"/>
      </top>
      <bottom style="medium">
        <color indexed="64"/>
      </bottom>
      <diagonal/>
    </border>
    <border>
      <left/>
      <right style="medium">
        <color rgb="FF000000"/>
      </right>
      <top/>
      <bottom style="medium">
        <color rgb="FF000000"/>
      </bottom>
      <diagonal/>
    </border>
    <border>
      <left/>
      <right style="medium">
        <color rgb="FF000000"/>
      </right>
      <top style="medium">
        <color indexed="64"/>
      </top>
      <bottom style="medium">
        <color rgb="FF000000"/>
      </bottom>
      <diagonal/>
    </border>
    <border>
      <left/>
      <right style="medium">
        <color indexed="64"/>
      </right>
      <top/>
      <bottom style="medium">
        <color indexed="64"/>
      </bottom>
      <diagonal/>
    </border>
    <border>
      <left style="medium">
        <color indexed="64"/>
      </left>
      <right style="medium">
        <color rgb="FF000000"/>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rgb="FF000000"/>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rgb="FF000000"/>
      </right>
      <top/>
      <bottom style="medium">
        <color indexed="64"/>
      </bottom>
      <diagonal/>
    </border>
  </borders>
  <cellStyleXfs count="5">
    <xf numFmtId="0" fontId="0" fillId="0" borderId="0"/>
    <xf numFmtId="0" fontId="2" fillId="0" borderId="0"/>
    <xf numFmtId="0" fontId="9" fillId="0" borderId="0"/>
    <xf numFmtId="0" fontId="2" fillId="0" borderId="0"/>
    <xf numFmtId="9" fontId="9" fillId="0" borderId="0" applyFont="0" applyFill="0" applyBorder="0" applyAlignment="0" applyProtection="0"/>
  </cellStyleXfs>
  <cellXfs count="162">
    <xf numFmtId="0" fontId="0" fillId="0" borderId="0" xfId="0"/>
    <xf numFmtId="0" fontId="10" fillId="0" borderId="0" xfId="2" applyFont="1" applyAlignment="1">
      <alignment vertical="center"/>
    </xf>
    <xf numFmtId="0" fontId="11" fillId="0" borderId="0" xfId="2" applyFont="1" applyAlignment="1">
      <alignment vertical="center"/>
    </xf>
    <xf numFmtId="0" fontId="12" fillId="2" borderId="1" xfId="2" applyFont="1" applyFill="1" applyBorder="1" applyAlignment="1">
      <alignment horizontal="center" vertical="center"/>
    </xf>
    <xf numFmtId="164" fontId="11" fillId="0" borderId="1" xfId="2" applyNumberFormat="1" applyFont="1" applyBorder="1" applyAlignment="1">
      <alignment horizontal="center" vertical="center"/>
    </xf>
    <xf numFmtId="14" fontId="11" fillId="0" borderId="1" xfId="2" applyNumberFormat="1" applyFont="1" applyBorder="1" applyAlignment="1">
      <alignment horizontal="center" vertical="center"/>
    </xf>
    <xf numFmtId="0" fontId="12" fillId="0" borderId="0" xfId="2" applyFont="1" applyAlignment="1">
      <alignment horizontal="center" vertical="center"/>
    </xf>
    <xf numFmtId="9" fontId="2" fillId="0" borderId="1" xfId="4" applyFont="1" applyFill="1" applyBorder="1" applyAlignment="1">
      <alignment horizontal="center" vertical="center" wrapText="1"/>
    </xf>
    <xf numFmtId="9" fontId="7" fillId="0" borderId="1" xfId="4" applyFont="1" applyFill="1" applyBorder="1" applyAlignment="1">
      <alignment horizontal="center" vertical="center" wrapText="1"/>
    </xf>
    <xf numFmtId="9" fontId="2" fillId="0" borderId="0" xfId="4" applyFont="1" applyFill="1" applyAlignment="1">
      <alignment horizontal="center" vertical="center"/>
    </xf>
    <xf numFmtId="9" fontId="2" fillId="0" borderId="1" xfId="0" applyNumberFormat="1" applyFont="1" applyBorder="1" applyAlignment="1">
      <alignment horizontal="center" vertical="center" wrapText="1"/>
    </xf>
    <xf numFmtId="0" fontId="2" fillId="0" borderId="0" xfId="0" applyFont="1" applyAlignment="1">
      <alignment horizontal="center" vertical="center" wrapText="1"/>
    </xf>
    <xf numFmtId="0" fontId="7" fillId="0" borderId="0" xfId="0" applyFont="1" applyAlignment="1">
      <alignment horizontal="center" vertical="center"/>
    </xf>
    <xf numFmtId="0" fontId="2" fillId="0" borderId="1" xfId="1" applyBorder="1" applyAlignment="1">
      <alignment horizontal="center" vertical="center" wrapText="1"/>
    </xf>
    <xf numFmtId="0" fontId="2" fillId="0" borderId="1" xfId="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9" fontId="2" fillId="3" borderId="1" xfId="0" applyNumberFormat="1" applyFont="1" applyFill="1" applyBorder="1" applyAlignment="1">
      <alignment horizontal="center" vertical="center" wrapText="1"/>
    </xf>
    <xf numFmtId="0" fontId="2" fillId="3" borderId="1" xfId="1" applyFill="1" applyBorder="1" applyAlignment="1">
      <alignment horizontal="center" vertical="center" wrapText="1"/>
    </xf>
    <xf numFmtId="0" fontId="2" fillId="3" borderId="1" xfId="1" applyFill="1" applyBorder="1" applyAlignment="1">
      <alignment horizontal="center" vertical="center"/>
    </xf>
    <xf numFmtId="0" fontId="2" fillId="3" borderId="0" xfId="0" applyFont="1" applyFill="1" applyAlignment="1">
      <alignment horizontal="center" vertical="center" wrapText="1"/>
    </xf>
    <xf numFmtId="0" fontId="2" fillId="0" borderId="1" xfId="0" applyFont="1" applyBorder="1" applyAlignment="1">
      <alignment horizontal="center" vertical="center" wrapText="1"/>
    </xf>
    <xf numFmtId="10" fontId="2" fillId="0" borderId="1" xfId="4"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textRotation="90" wrapText="1"/>
    </xf>
    <xf numFmtId="0" fontId="7" fillId="0" borderId="1" xfId="0" applyFont="1" applyBorder="1" applyAlignment="1">
      <alignment horizontal="center" vertical="center"/>
    </xf>
    <xf numFmtId="0" fontId="2" fillId="3" borderId="1" xfId="0" applyFont="1" applyFill="1" applyBorder="1" applyAlignment="1">
      <alignment horizontal="center" vertical="center" textRotation="90" wrapText="1"/>
    </xf>
    <xf numFmtId="0" fontId="2" fillId="4" borderId="1" xfId="0" applyFont="1" applyFill="1" applyBorder="1" applyAlignment="1">
      <alignment horizontal="center" vertical="center" wrapText="1"/>
    </xf>
    <xf numFmtId="0" fontId="21" fillId="0" borderId="15" xfId="0" applyFont="1" applyBorder="1" applyAlignment="1">
      <alignment vertical="center" wrapText="1"/>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xf>
    <xf numFmtId="0" fontId="21" fillId="0" borderId="20"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21" xfId="0" applyFont="1" applyBorder="1" applyAlignment="1">
      <alignment vertical="center" wrapText="1"/>
    </xf>
    <xf numFmtId="0" fontId="21" fillId="0" borderId="22" xfId="0" applyFont="1" applyBorder="1" applyAlignment="1">
      <alignment horizontal="center" vertical="center" wrapText="1"/>
    </xf>
    <xf numFmtId="0" fontId="21" fillId="0" borderId="23" xfId="0" applyFont="1" applyBorder="1" applyAlignment="1">
      <alignment vertical="center" wrapText="1"/>
    </xf>
    <xf numFmtId="0" fontId="21" fillId="0" borderId="24" xfId="0" applyFont="1" applyBorder="1" applyAlignment="1">
      <alignment horizontal="center" vertical="center" wrapText="1"/>
    </xf>
    <xf numFmtId="0" fontId="21" fillId="0" borderId="25" xfId="0" applyFont="1" applyBorder="1" applyAlignment="1">
      <alignment vertical="center" wrapText="1"/>
    </xf>
    <xf numFmtId="0" fontId="21" fillId="0" borderId="26" xfId="0" applyFont="1" applyBorder="1" applyAlignment="1">
      <alignment horizontal="center" vertical="center" wrapText="1"/>
    </xf>
    <xf numFmtId="0" fontId="21" fillId="0" borderId="27" xfId="0" applyFont="1" applyBorder="1" applyAlignment="1">
      <alignment horizontal="center" vertical="center" wrapText="1"/>
    </xf>
    <xf numFmtId="0" fontId="20" fillId="7" borderId="28" xfId="0" applyFont="1" applyFill="1" applyBorder="1" applyAlignment="1">
      <alignment horizontal="center" vertical="center"/>
    </xf>
    <xf numFmtId="0" fontId="20" fillId="6" borderId="20" xfId="0" applyFont="1" applyFill="1" applyBorder="1" applyAlignment="1">
      <alignment horizontal="center" vertical="center"/>
    </xf>
    <xf numFmtId="0" fontId="20" fillId="5" borderId="28" xfId="0" applyFont="1" applyFill="1" applyBorder="1" applyAlignment="1">
      <alignment horizontal="center" vertical="center"/>
    </xf>
    <xf numFmtId="0" fontId="20" fillId="8" borderId="28" xfId="0" applyFont="1" applyFill="1" applyBorder="1" applyAlignment="1">
      <alignment horizontal="center" vertical="center"/>
    </xf>
    <xf numFmtId="0" fontId="20" fillId="4" borderId="20" xfId="0" applyFont="1" applyFill="1" applyBorder="1" applyAlignment="1">
      <alignment horizontal="center" vertical="center"/>
    </xf>
    <xf numFmtId="10" fontId="20" fillId="7" borderId="28" xfId="0" applyNumberFormat="1" applyFont="1" applyFill="1" applyBorder="1" applyAlignment="1">
      <alignment horizontal="center" vertical="center"/>
    </xf>
    <xf numFmtId="0" fontId="2" fillId="9" borderId="1" xfId="0" applyFont="1" applyFill="1" applyBorder="1" applyAlignment="1">
      <alignment horizontal="center" vertical="center" textRotation="90" wrapText="1"/>
    </xf>
    <xf numFmtId="0" fontId="2" fillId="10" borderId="1" xfId="0" applyFont="1" applyFill="1" applyBorder="1" applyAlignment="1">
      <alignment horizontal="center" vertical="center" textRotation="90" wrapText="1"/>
    </xf>
    <xf numFmtId="0" fontId="2" fillId="11" borderId="1" xfId="0" applyFont="1" applyFill="1" applyBorder="1" applyAlignment="1">
      <alignment horizontal="center" vertical="center" textRotation="90" wrapText="1"/>
    </xf>
    <xf numFmtId="0" fontId="2" fillId="12" borderId="1" xfId="0" applyFont="1" applyFill="1" applyBorder="1" applyAlignment="1">
      <alignment horizontal="center" vertical="center" textRotation="90" wrapText="1"/>
    </xf>
    <xf numFmtId="0" fontId="2" fillId="13" borderId="1" xfId="0" applyFont="1" applyFill="1" applyBorder="1" applyAlignment="1">
      <alignment horizontal="center" vertical="center" textRotation="90" wrapText="1"/>
    </xf>
    <xf numFmtId="0" fontId="2" fillId="14" borderId="1" xfId="0" applyFont="1" applyFill="1" applyBorder="1" applyAlignment="1">
      <alignment horizontal="center" vertical="center" textRotation="90" wrapText="1"/>
    </xf>
    <xf numFmtId="0" fontId="2" fillId="15" borderId="1" xfId="0" applyFont="1" applyFill="1" applyBorder="1" applyAlignment="1">
      <alignment horizontal="center" vertical="center" textRotation="90" wrapText="1"/>
    </xf>
    <xf numFmtId="0" fontId="22" fillId="7" borderId="12" xfId="0" applyFont="1" applyFill="1" applyBorder="1" applyAlignment="1">
      <alignment horizontal="center" vertical="center" wrapText="1"/>
    </xf>
    <xf numFmtId="0" fontId="22" fillId="7" borderId="14" xfId="0" applyFont="1" applyFill="1" applyBorder="1" applyAlignment="1">
      <alignment horizontal="center" vertical="center" wrapText="1"/>
    </xf>
    <xf numFmtId="0" fontId="22" fillId="7" borderId="14" xfId="0" applyFont="1" applyFill="1" applyBorder="1" applyAlignment="1">
      <alignment horizontal="center" vertical="center"/>
    </xf>
    <xf numFmtId="0" fontId="21" fillId="0" borderId="18" xfId="0" applyFont="1" applyBorder="1" applyAlignment="1">
      <alignment horizontal="center" vertical="center"/>
    </xf>
    <xf numFmtId="0" fontId="21" fillId="16" borderId="23" xfId="0" applyFont="1" applyFill="1" applyBorder="1" applyAlignment="1">
      <alignment vertical="center" wrapText="1"/>
    </xf>
    <xf numFmtId="0" fontId="21" fillId="0" borderId="23" xfId="0" applyFont="1" applyBorder="1" applyAlignment="1">
      <alignment horizontal="center" vertical="center" wrapText="1"/>
    </xf>
    <xf numFmtId="0" fontId="20" fillId="7" borderId="23" xfId="0" applyFont="1" applyFill="1" applyBorder="1" applyAlignment="1">
      <alignment horizontal="center" vertical="center" wrapText="1"/>
    </xf>
    <xf numFmtId="0" fontId="20" fillId="7" borderId="20" xfId="0" applyFont="1" applyFill="1" applyBorder="1" applyAlignment="1">
      <alignment horizontal="center" vertical="center"/>
    </xf>
    <xf numFmtId="10" fontId="7" fillId="0" borderId="1" xfId="4" applyNumberFormat="1" applyFont="1" applyFill="1" applyBorder="1" applyAlignment="1">
      <alignment horizontal="center" vertical="center" wrapText="1"/>
    </xf>
    <xf numFmtId="10" fontId="2" fillId="0" borderId="0" xfId="0" applyNumberFormat="1" applyFont="1" applyAlignment="1">
      <alignment horizontal="center" vertical="center"/>
    </xf>
    <xf numFmtId="0" fontId="21" fillId="17" borderId="25" xfId="0" applyFont="1" applyFill="1" applyBorder="1" applyAlignment="1">
      <alignment vertical="center" wrapText="1"/>
    </xf>
    <xf numFmtId="0" fontId="21" fillId="17" borderId="26" xfId="0" applyFont="1" applyFill="1" applyBorder="1" applyAlignment="1">
      <alignment horizontal="center" vertical="center" wrapText="1"/>
    </xf>
    <xf numFmtId="0" fontId="21" fillId="17" borderId="17" xfId="0" applyFont="1" applyFill="1" applyBorder="1" applyAlignment="1">
      <alignment horizontal="center" vertical="center" wrapText="1"/>
    </xf>
    <xf numFmtId="0" fontId="21" fillId="17" borderId="27" xfId="0" applyFont="1" applyFill="1" applyBorder="1" applyAlignment="1">
      <alignment horizontal="center" vertical="center" wrapText="1"/>
    </xf>
    <xf numFmtId="0" fontId="21" fillId="17" borderId="20" xfId="0" applyFont="1" applyFill="1" applyBorder="1" applyAlignment="1">
      <alignment horizontal="center" vertical="center" wrapText="1"/>
    </xf>
    <xf numFmtId="0" fontId="21" fillId="0" borderId="29"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18" xfId="0" applyFont="1" applyFill="1" applyBorder="1" applyAlignment="1">
      <alignment horizontal="center" vertical="center" wrapText="1"/>
    </xf>
    <xf numFmtId="0" fontId="21" fillId="0" borderId="27" xfId="0" applyFont="1" applyFill="1" applyBorder="1" applyAlignment="1">
      <alignment horizontal="center" vertical="center" wrapText="1"/>
    </xf>
    <xf numFmtId="0" fontId="21" fillId="0" borderId="18" xfId="0" applyFont="1" applyFill="1" applyBorder="1" applyAlignment="1">
      <alignment horizontal="center" vertical="center"/>
    </xf>
    <xf numFmtId="0" fontId="21" fillId="0" borderId="19" xfId="0" applyFont="1" applyFill="1" applyBorder="1" applyAlignment="1">
      <alignment horizontal="center" vertical="center"/>
    </xf>
    <xf numFmtId="0" fontId="0" fillId="0" borderId="0" xfId="0" applyFill="1"/>
    <xf numFmtId="0" fontId="21" fillId="0" borderId="2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7" fillId="0" borderId="0" xfId="0" applyFont="1" applyFill="1" applyAlignment="1">
      <alignment horizontal="center" vertical="center"/>
    </xf>
    <xf numFmtId="0" fontId="23" fillId="0" borderId="0" xfId="0" applyFont="1" applyAlignment="1">
      <alignment horizontal="center" vertical="center" wrapText="1"/>
    </xf>
    <xf numFmtId="0" fontId="2" fillId="0" borderId="1" xfId="0" applyFont="1" applyBorder="1" applyAlignment="1">
      <alignment horizontal="center" vertical="center" wrapText="1"/>
    </xf>
    <xf numFmtId="0" fontId="2" fillId="10" borderId="1"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justify" vertical="center" wrapText="1"/>
    </xf>
    <xf numFmtId="0" fontId="7" fillId="0" borderId="1" xfId="0" applyFont="1" applyFill="1" applyBorder="1" applyAlignment="1">
      <alignment horizontal="center" vertical="center"/>
    </xf>
    <xf numFmtId="0" fontId="2" fillId="0" borderId="1" xfId="0" applyFont="1" applyFill="1" applyBorder="1" applyAlignment="1">
      <alignment horizontal="justify" vertical="center" wrapText="1"/>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3" xfId="0" applyFont="1" applyFill="1" applyBorder="1" applyAlignment="1">
      <alignment horizontal="justify" vertical="center" wrapText="1"/>
    </xf>
    <xf numFmtId="0" fontId="2" fillId="0" borderId="2" xfId="0" applyFont="1" applyFill="1" applyBorder="1" applyAlignment="1">
      <alignment horizontal="justify" vertical="center" wrapText="1"/>
    </xf>
    <xf numFmtId="0" fontId="2" fillId="0" borderId="4"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justify" vertical="center"/>
    </xf>
    <xf numFmtId="0" fontId="18" fillId="0" borderId="1" xfId="0" applyFont="1" applyBorder="1" applyAlignment="1">
      <alignment horizontal="justify" vertical="center" wrapText="1"/>
    </xf>
    <xf numFmtId="0" fontId="2" fillId="0" borderId="3"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13" borderId="1" xfId="0" applyFont="1" applyFill="1" applyBorder="1" applyAlignment="1">
      <alignment horizontal="center" vertical="center" textRotation="90" wrapText="1"/>
    </xf>
    <xf numFmtId="0" fontId="18" fillId="0" borderId="1" xfId="0" applyFont="1" applyFill="1" applyBorder="1" applyAlignment="1">
      <alignment horizontal="justify" vertical="center" wrapText="1"/>
    </xf>
    <xf numFmtId="0" fontId="2" fillId="0" borderId="1" xfId="0" quotePrefix="1" applyFont="1" applyBorder="1" applyAlignment="1">
      <alignment horizontal="left" vertical="center" wrapText="1"/>
    </xf>
    <xf numFmtId="0" fontId="2" fillId="15" borderId="1" xfId="0" applyFont="1" applyFill="1" applyBorder="1" applyAlignment="1">
      <alignment horizontal="center" vertical="center" textRotation="90" wrapText="1"/>
    </xf>
    <xf numFmtId="0" fontId="2" fillId="14" borderId="1" xfId="0" applyFont="1" applyFill="1" applyBorder="1" applyAlignment="1">
      <alignment horizontal="center" vertical="center" textRotation="90" wrapText="1"/>
    </xf>
    <xf numFmtId="0" fontId="2" fillId="0" borderId="1" xfId="0" applyFont="1" applyFill="1" applyBorder="1" applyAlignment="1">
      <alignment horizontal="center"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quotePrefix="1" applyFont="1" applyBorder="1" applyAlignment="1">
      <alignment horizontal="justify" vertical="center" wrapText="1"/>
    </xf>
    <xf numFmtId="0" fontId="2" fillId="0" borderId="1" xfId="0" applyFont="1" applyBorder="1" applyAlignment="1">
      <alignment horizontal="justify"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xf>
    <xf numFmtId="0" fontId="2" fillId="12" borderId="1" xfId="0" applyFont="1" applyFill="1" applyBorder="1" applyAlignment="1">
      <alignment horizontal="center" vertical="center" textRotation="90" wrapText="1"/>
    </xf>
    <xf numFmtId="0" fontId="2" fillId="11" borderId="1" xfId="0" applyFont="1" applyFill="1" applyBorder="1" applyAlignment="1">
      <alignment horizontal="center" vertical="center" textRotation="90" wrapText="1"/>
    </xf>
    <xf numFmtId="0" fontId="2" fillId="9" borderId="1" xfId="0" applyFont="1" applyFill="1" applyBorder="1" applyAlignment="1">
      <alignment horizontal="center" vertical="center" textRotation="90" wrapText="1"/>
    </xf>
    <xf numFmtId="9" fontId="2" fillId="0" borderId="1" xfId="0" applyNumberFormat="1" applyFont="1" applyBorder="1" applyAlignment="1">
      <alignment horizontal="center" vertical="center" wrapText="1"/>
    </xf>
    <xf numFmtId="0" fontId="2" fillId="0" borderId="1" xfId="0" quotePrefix="1" applyFont="1" applyFill="1" applyBorder="1" applyAlignment="1">
      <alignment horizontal="justify" vertical="center" wrapText="1"/>
    </xf>
    <xf numFmtId="0" fontId="20" fillId="7" borderId="29" xfId="0" applyFont="1" applyFill="1" applyBorder="1" applyAlignment="1">
      <alignment horizontal="right" vertical="center" wrapText="1"/>
    </xf>
    <xf numFmtId="0" fontId="20" fillId="7" borderId="30" xfId="0" applyFont="1" applyFill="1" applyBorder="1" applyAlignment="1">
      <alignment horizontal="right" vertical="center" wrapText="1"/>
    </xf>
    <xf numFmtId="0" fontId="20" fillId="7" borderId="31" xfId="0" applyFont="1" applyFill="1" applyBorder="1" applyAlignment="1">
      <alignment horizontal="right" vertical="center" wrapText="1"/>
    </xf>
    <xf numFmtId="0" fontId="0" fillId="0" borderId="16" xfId="0" applyBorder="1" applyAlignment="1">
      <alignment horizontal="center"/>
    </xf>
    <xf numFmtId="0" fontId="22" fillId="7" borderId="9" xfId="0" applyFont="1" applyFill="1" applyBorder="1" applyAlignment="1">
      <alignment horizontal="center" vertical="center" wrapText="1"/>
    </xf>
    <xf numFmtId="0" fontId="22" fillId="7" borderId="13" xfId="0" applyFont="1" applyFill="1" applyBorder="1" applyAlignment="1">
      <alignment horizontal="center" vertical="center" wrapText="1"/>
    </xf>
    <xf numFmtId="0" fontId="22" fillId="7" borderId="32" xfId="0" applyFont="1" applyFill="1" applyBorder="1" applyAlignment="1">
      <alignment horizontal="center" vertical="center" wrapText="1"/>
    </xf>
    <xf numFmtId="0" fontId="22" fillId="7" borderId="10" xfId="0" applyFont="1" applyFill="1" applyBorder="1" applyAlignment="1">
      <alignment horizontal="center" vertical="center" wrapText="1"/>
    </xf>
    <xf numFmtId="0" fontId="22" fillId="7" borderId="11" xfId="0" applyFont="1" applyFill="1" applyBorder="1" applyAlignment="1">
      <alignment horizontal="center" vertical="center" wrapText="1"/>
    </xf>
    <xf numFmtId="0" fontId="22" fillId="7" borderId="12" xfId="0" applyFont="1" applyFill="1" applyBorder="1" applyAlignment="1">
      <alignment horizontal="center" vertical="center" wrapText="1"/>
    </xf>
    <xf numFmtId="0" fontId="13" fillId="0" borderId="1" xfId="2" applyFont="1" applyBorder="1" applyAlignment="1">
      <alignment horizontal="center" vertical="center" wrapText="1"/>
    </xf>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11" fillId="0" borderId="8" xfId="2" applyFont="1" applyBorder="1" applyAlignment="1">
      <alignment horizontal="center" vertical="center"/>
    </xf>
    <xf numFmtId="0" fontId="11" fillId="0" borderId="6" xfId="2" applyFont="1" applyBorder="1" applyAlignment="1">
      <alignment horizontal="center" vertical="center" wrapText="1"/>
    </xf>
    <xf numFmtId="0" fontId="11" fillId="0" borderId="8" xfId="2" applyFont="1" applyBorder="1" applyAlignment="1">
      <alignment horizontal="center" vertical="center" wrapText="1"/>
    </xf>
    <xf numFmtId="0" fontId="3" fillId="0" borderId="1"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1" xfId="2" applyFont="1" applyBorder="1" applyAlignment="1">
      <alignment horizontal="center" vertical="center"/>
    </xf>
    <xf numFmtId="0" fontId="12" fillId="0" borderId="0" xfId="2" applyFont="1" applyAlignment="1">
      <alignment horizontal="center" vertical="center"/>
    </xf>
    <xf numFmtId="0" fontId="12" fillId="2" borderId="1" xfId="2" applyFont="1" applyFill="1" applyBorder="1" applyAlignment="1">
      <alignment horizontal="center" vertical="center"/>
    </xf>
    <xf numFmtId="0" fontId="11" fillId="0" borderId="1" xfId="2" applyFont="1" applyBorder="1" applyAlignment="1">
      <alignment horizontal="left" vertical="center"/>
    </xf>
    <xf numFmtId="0" fontId="11" fillId="0" borderId="1" xfId="2" applyFont="1" applyBorder="1" applyAlignment="1">
      <alignment horizontal="justify" vertical="center" wrapText="1"/>
    </xf>
    <xf numFmtId="0" fontId="12" fillId="2" borderId="3" xfId="2" applyFont="1" applyFill="1" applyBorder="1" applyAlignment="1">
      <alignment horizontal="center" vertical="center"/>
    </xf>
    <xf numFmtId="0" fontId="12" fillId="2" borderId="2" xfId="2" applyFont="1" applyFill="1" applyBorder="1" applyAlignment="1">
      <alignment horizontal="center" vertical="center"/>
    </xf>
    <xf numFmtId="0" fontId="12" fillId="2" borderId="4" xfId="2" applyFont="1" applyFill="1" applyBorder="1" applyAlignment="1">
      <alignment horizontal="center" vertical="center"/>
    </xf>
    <xf numFmtId="0" fontId="10" fillId="0" borderId="1" xfId="2" applyFont="1" applyBorder="1" applyAlignment="1">
      <alignment horizontal="center" vertical="center"/>
    </xf>
    <xf numFmtId="0" fontId="11" fillId="2" borderId="1" xfId="2" applyFont="1" applyFill="1" applyBorder="1" applyAlignment="1">
      <alignment horizontal="center" vertical="center"/>
    </xf>
    <xf numFmtId="0" fontId="11" fillId="0" borderId="3" xfId="2" applyFont="1" applyBorder="1" applyAlignment="1">
      <alignment horizontal="left" vertical="center"/>
    </xf>
    <xf numFmtId="0" fontId="11" fillId="0" borderId="2" xfId="2" applyFont="1" applyBorder="1" applyAlignment="1">
      <alignment horizontal="left" vertical="center"/>
    </xf>
    <xf numFmtId="0" fontId="11" fillId="0" borderId="4" xfId="2" applyFont="1" applyBorder="1" applyAlignment="1">
      <alignment horizontal="left" vertical="center"/>
    </xf>
    <xf numFmtId="164" fontId="11" fillId="0" borderId="1" xfId="2" applyNumberFormat="1" applyFont="1" applyBorder="1" applyAlignment="1">
      <alignment horizontal="left" vertical="center"/>
    </xf>
  </cellXfs>
  <cellStyles count="5">
    <cellStyle name="Normal" xfId="0" builtinId="0"/>
    <cellStyle name="Normal 2" xfId="1" xr:uid="{00000000-0005-0000-0000-000001000000}"/>
    <cellStyle name="Normal 2 2 2" xfId="2" xr:uid="{00000000-0005-0000-0000-000002000000}"/>
    <cellStyle name="Normal 3" xfId="3" xr:uid="{00000000-0005-0000-0000-000003000000}"/>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62120</xdr:colOff>
      <xdr:row>0</xdr:row>
      <xdr:rowOff>103532</xdr:rowOff>
    </xdr:from>
    <xdr:to>
      <xdr:col>7</xdr:col>
      <xdr:colOff>244337</xdr:colOff>
      <xdr:row>0</xdr:row>
      <xdr:rowOff>465482</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120" y="103532"/>
          <a:ext cx="3619500" cy="361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641350</xdr:colOff>
      <xdr:row>1</xdr:row>
      <xdr:rowOff>38100</xdr:rowOff>
    </xdr:from>
    <xdr:to>
      <xdr:col>3</xdr:col>
      <xdr:colOff>349250</xdr:colOff>
      <xdr:row>3</xdr:row>
      <xdr:rowOff>152400</xdr:rowOff>
    </xdr:to>
    <xdr:grpSp>
      <xdr:nvGrpSpPr>
        <xdr:cNvPr id="8173" name="Grupo 7">
          <a:extLst>
            <a:ext uri="{FF2B5EF4-FFF2-40B4-BE49-F238E27FC236}">
              <a16:creationId xmlns:a16="http://schemas.microsoft.com/office/drawing/2014/main" id="{00000000-0008-0000-0200-0000ED1F0000}"/>
            </a:ext>
          </a:extLst>
        </xdr:cNvPr>
        <xdr:cNvGrpSpPr>
          <a:grpSpLocks/>
        </xdr:cNvGrpSpPr>
      </xdr:nvGrpSpPr>
      <xdr:grpSpPr bwMode="auto">
        <a:xfrm>
          <a:off x="1108075" y="219075"/>
          <a:ext cx="1860550" cy="476250"/>
          <a:chOff x="0" y="0"/>
          <a:chExt cx="5612127" cy="1388669"/>
        </a:xfrm>
      </xdr:grpSpPr>
      <xdr:pic>
        <xdr:nvPicPr>
          <xdr:cNvPr id="8174" name="20 Imagen">
            <a:extLst>
              <a:ext uri="{FF2B5EF4-FFF2-40B4-BE49-F238E27FC236}">
                <a16:creationId xmlns:a16="http://schemas.microsoft.com/office/drawing/2014/main" id="{00000000-0008-0000-0200-0000EE1F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9273"/>
            <a:ext cx="5612127" cy="9913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5" name="21 Imagen">
            <a:extLst>
              <a:ext uri="{FF2B5EF4-FFF2-40B4-BE49-F238E27FC236}">
                <a16:creationId xmlns:a16="http://schemas.microsoft.com/office/drawing/2014/main" id="{00000000-0008-0000-0200-0000EF1F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76264" y="133285"/>
            <a:ext cx="3125316" cy="8233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6" name="22 Imagen">
            <a:extLst>
              <a:ext uri="{FF2B5EF4-FFF2-40B4-BE49-F238E27FC236}">
                <a16:creationId xmlns:a16="http://schemas.microsoft.com/office/drawing/2014/main" id="{00000000-0008-0000-0200-0000F01F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76264" y="1203838"/>
            <a:ext cx="2587627" cy="184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177" name="23 Imagen">
            <a:extLst>
              <a:ext uri="{FF2B5EF4-FFF2-40B4-BE49-F238E27FC236}">
                <a16:creationId xmlns:a16="http://schemas.microsoft.com/office/drawing/2014/main" id="{00000000-0008-0000-0200-0000F11F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031" y="0"/>
            <a:ext cx="2011817" cy="973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166"/>
  <sheetViews>
    <sheetView tabSelected="1" topLeftCell="B1" zoomScale="70" zoomScaleNormal="70" workbookViewId="0">
      <selection activeCell="T9" sqref="T9"/>
    </sheetView>
  </sheetViews>
  <sheetFormatPr baseColWidth="10" defaultColWidth="4" defaultRowHeight="12.75" x14ac:dyDescent="0.25"/>
  <cols>
    <col min="1" max="1" width="5.42578125" style="16" hidden="1" customWidth="1"/>
    <col min="2" max="2" width="10.42578125" style="16" customWidth="1"/>
    <col min="3" max="4" width="4.7109375" style="16" customWidth="1"/>
    <col min="5" max="5" width="6.5703125" style="16" customWidth="1"/>
    <col min="6" max="6" width="11.7109375" style="16" customWidth="1"/>
    <col min="7" max="7" width="12.5703125" style="16" customWidth="1"/>
    <col min="8" max="8" width="46.7109375" style="16" customWidth="1"/>
    <col min="9" max="9" width="31.140625" style="16" customWidth="1"/>
    <col min="10" max="10" width="36.7109375" style="16" customWidth="1"/>
    <col min="11" max="12" width="4.7109375" style="16" customWidth="1"/>
    <col min="13" max="13" width="6.28515625" style="16" customWidth="1"/>
    <col min="14" max="15" width="4.7109375" style="16" customWidth="1"/>
    <col min="16" max="16" width="6.7109375" style="16" customWidth="1"/>
    <col min="17" max="17" width="16.28515625" style="16" customWidth="1"/>
    <col min="18" max="18" width="23.7109375" style="16" customWidth="1"/>
    <col min="19" max="19" width="41.28515625" style="16" customWidth="1"/>
    <col min="20" max="20" width="10.140625" style="16" customWidth="1"/>
    <col min="21" max="21" width="5.140625" style="16" customWidth="1"/>
    <col min="22" max="22" width="6.42578125" style="16" customWidth="1"/>
    <col min="23" max="23" width="5.7109375" style="16" customWidth="1"/>
    <col min="24" max="24" width="11.85546875" style="9" customWidth="1"/>
    <col min="25" max="26" width="3.5703125" style="16" customWidth="1"/>
    <col min="27" max="27" width="5.7109375" style="16" customWidth="1"/>
    <col min="28" max="28" width="11" style="16" customWidth="1"/>
    <col min="29" max="29" width="5.140625" style="16" customWidth="1"/>
    <col min="30" max="30" width="6.42578125" style="16" customWidth="1"/>
    <col min="31" max="31" width="5.7109375" style="16" customWidth="1"/>
    <col min="32" max="32" width="11.85546875" style="16" customWidth="1"/>
    <col min="33" max="35" width="36" style="16" customWidth="1"/>
    <col min="36" max="36" width="11" style="16" customWidth="1"/>
    <col min="37" max="37" width="5.140625" style="16" customWidth="1"/>
    <col min="38" max="38" width="6.42578125" style="16" customWidth="1"/>
    <col min="39" max="39" width="5.7109375" style="16" customWidth="1"/>
    <col min="40" max="40" width="11.85546875" style="16" customWidth="1"/>
    <col min="41" max="43" width="41.85546875" style="16" customWidth="1"/>
    <col min="44" max="44" width="11" style="16" customWidth="1"/>
    <col min="45" max="45" width="4.85546875" style="16" customWidth="1"/>
    <col min="46" max="46" width="6" style="16" customWidth="1"/>
    <col min="47" max="47" width="5.42578125" style="16" customWidth="1"/>
    <col min="48" max="48" width="11.140625" style="16" customWidth="1"/>
    <col min="49" max="50" width="47.42578125" style="80" customWidth="1"/>
    <col min="51" max="51" width="2.42578125" style="80" customWidth="1"/>
    <col min="52" max="52" width="4" style="80"/>
    <col min="53" max="53" width="12.140625" style="80" bestFit="1" customWidth="1"/>
    <col min="54" max="55" width="11.5703125" style="16" bestFit="1" customWidth="1"/>
    <col min="56" max="56" width="12.140625" style="16" bestFit="1" customWidth="1"/>
    <col min="57" max="16384" width="4" style="16"/>
  </cols>
  <sheetData>
    <row r="1" spans="1:53" ht="70.5" customHeight="1" x14ac:dyDescent="0.25">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row>
    <row r="2" spans="1:53" ht="36" customHeight="1" x14ac:dyDescent="0.25">
      <c r="A2" s="82" t="s">
        <v>854</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row>
    <row r="4" spans="1:53" x14ac:dyDescent="0.25">
      <c r="A4" s="89" t="s">
        <v>274</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row>
    <row r="6" spans="1:53" s="12" customFormat="1" x14ac:dyDescent="0.25">
      <c r="A6" s="91" t="s">
        <v>0</v>
      </c>
      <c r="B6" s="91" t="s">
        <v>20</v>
      </c>
      <c r="C6" s="91" t="s">
        <v>4</v>
      </c>
      <c r="D6" s="91"/>
      <c r="E6" s="91"/>
      <c r="F6" s="92" t="s">
        <v>16</v>
      </c>
      <c r="G6" s="92" t="s">
        <v>5</v>
      </c>
      <c r="H6" s="91" t="s">
        <v>21</v>
      </c>
      <c r="I6" s="92" t="s">
        <v>19</v>
      </c>
      <c r="J6" s="92" t="s">
        <v>6</v>
      </c>
      <c r="K6" s="91" t="s">
        <v>9</v>
      </c>
      <c r="L6" s="91"/>
      <c r="M6" s="91"/>
      <c r="N6" s="91" t="s">
        <v>10</v>
      </c>
      <c r="O6" s="91"/>
      <c r="P6" s="91"/>
      <c r="Q6" s="92" t="s">
        <v>7</v>
      </c>
      <c r="R6" s="92" t="s">
        <v>8</v>
      </c>
      <c r="S6" s="92" t="s">
        <v>17</v>
      </c>
      <c r="T6" s="91" t="s">
        <v>11</v>
      </c>
      <c r="U6" s="92" t="s">
        <v>90</v>
      </c>
      <c r="V6" s="92"/>
      <c r="W6" s="92"/>
      <c r="X6" s="92"/>
      <c r="Y6" s="92"/>
      <c r="Z6" s="92"/>
      <c r="AA6" s="92"/>
      <c r="AB6" s="91" t="s">
        <v>11</v>
      </c>
      <c r="AC6" s="92" t="s">
        <v>91</v>
      </c>
      <c r="AD6" s="92"/>
      <c r="AE6" s="92"/>
      <c r="AF6" s="92"/>
      <c r="AG6" s="92"/>
      <c r="AH6" s="92"/>
      <c r="AI6" s="92"/>
      <c r="AJ6" s="91" t="s">
        <v>11</v>
      </c>
      <c r="AK6" s="92" t="s">
        <v>92</v>
      </c>
      <c r="AL6" s="92"/>
      <c r="AM6" s="92"/>
      <c r="AN6" s="92"/>
      <c r="AO6" s="92"/>
      <c r="AP6" s="92"/>
      <c r="AQ6" s="92"/>
      <c r="AR6" s="91" t="s">
        <v>11</v>
      </c>
      <c r="AS6" s="92" t="s">
        <v>93</v>
      </c>
      <c r="AT6" s="92"/>
      <c r="AU6" s="92"/>
      <c r="AV6" s="92"/>
      <c r="AW6" s="92"/>
      <c r="AX6" s="92"/>
      <c r="AY6" s="92"/>
      <c r="AZ6" s="81"/>
      <c r="BA6" s="81"/>
    </row>
    <row r="7" spans="1:53" s="12" customFormat="1" ht="25.5" x14ac:dyDescent="0.25">
      <c r="A7" s="91"/>
      <c r="B7" s="91"/>
      <c r="C7" s="26" t="s">
        <v>1</v>
      </c>
      <c r="D7" s="26" t="s">
        <v>2</v>
      </c>
      <c r="E7" s="26" t="s">
        <v>3</v>
      </c>
      <c r="F7" s="92"/>
      <c r="G7" s="92"/>
      <c r="H7" s="91"/>
      <c r="I7" s="92"/>
      <c r="J7" s="92"/>
      <c r="K7" s="26" t="s">
        <v>1</v>
      </c>
      <c r="L7" s="26" t="s">
        <v>2</v>
      </c>
      <c r="M7" s="26" t="s">
        <v>3</v>
      </c>
      <c r="N7" s="26" t="s">
        <v>1</v>
      </c>
      <c r="O7" s="26" t="s">
        <v>2</v>
      </c>
      <c r="P7" s="26" t="s">
        <v>3</v>
      </c>
      <c r="Q7" s="92"/>
      <c r="R7" s="92"/>
      <c r="S7" s="92"/>
      <c r="T7" s="91"/>
      <c r="U7" s="26" t="s">
        <v>1</v>
      </c>
      <c r="V7" s="26" t="s">
        <v>2</v>
      </c>
      <c r="W7" s="26" t="s">
        <v>3</v>
      </c>
      <c r="X7" s="8" t="s">
        <v>51</v>
      </c>
      <c r="Y7" s="92" t="s">
        <v>12</v>
      </c>
      <c r="Z7" s="92"/>
      <c r="AA7" s="92"/>
      <c r="AB7" s="91"/>
      <c r="AC7" s="26" t="s">
        <v>1</v>
      </c>
      <c r="AD7" s="26" t="s">
        <v>2</v>
      </c>
      <c r="AE7" s="26" t="s">
        <v>3</v>
      </c>
      <c r="AF7" s="8" t="s">
        <v>51</v>
      </c>
      <c r="AG7" s="92" t="s">
        <v>12</v>
      </c>
      <c r="AH7" s="92"/>
      <c r="AI7" s="92"/>
      <c r="AJ7" s="91"/>
      <c r="AK7" s="26" t="s">
        <v>1</v>
      </c>
      <c r="AL7" s="26" t="s">
        <v>2</v>
      </c>
      <c r="AM7" s="26" t="s">
        <v>3</v>
      </c>
      <c r="AN7" s="8" t="s">
        <v>51</v>
      </c>
      <c r="AO7" s="92" t="s">
        <v>12</v>
      </c>
      <c r="AP7" s="92"/>
      <c r="AQ7" s="92"/>
      <c r="AR7" s="91"/>
      <c r="AS7" s="26" t="s">
        <v>1</v>
      </c>
      <c r="AT7" s="26" t="s">
        <v>2</v>
      </c>
      <c r="AU7" s="26" t="s">
        <v>3</v>
      </c>
      <c r="AV7" s="8" t="s">
        <v>51</v>
      </c>
      <c r="AW7" s="87" t="s">
        <v>12</v>
      </c>
      <c r="AX7" s="87"/>
      <c r="AY7" s="87"/>
      <c r="AZ7" s="81"/>
      <c r="BA7" s="81"/>
    </row>
    <row r="8" spans="1:53" s="11" customFormat="1" ht="191.25" x14ac:dyDescent="0.25">
      <c r="A8" s="22">
        <v>1</v>
      </c>
      <c r="B8" s="22" t="s">
        <v>42</v>
      </c>
      <c r="C8" s="22">
        <v>6</v>
      </c>
      <c r="D8" s="22">
        <v>7</v>
      </c>
      <c r="E8" s="22">
        <v>2020</v>
      </c>
      <c r="F8" s="50" t="s">
        <v>43</v>
      </c>
      <c r="G8" s="25" t="s">
        <v>37</v>
      </c>
      <c r="H8" s="22" t="s">
        <v>45</v>
      </c>
      <c r="I8" s="22" t="s">
        <v>49</v>
      </c>
      <c r="J8" s="22" t="s">
        <v>44</v>
      </c>
      <c r="K8" s="22">
        <v>1</v>
      </c>
      <c r="L8" s="22">
        <v>8</v>
      </c>
      <c r="M8" s="22">
        <v>2020</v>
      </c>
      <c r="N8" s="22">
        <v>31</v>
      </c>
      <c r="O8" s="22">
        <v>12</v>
      </c>
      <c r="P8" s="22">
        <v>2023</v>
      </c>
      <c r="Q8" s="22" t="s">
        <v>46</v>
      </c>
      <c r="R8" s="10" t="s">
        <v>47</v>
      </c>
      <c r="S8" s="10" t="s">
        <v>47</v>
      </c>
      <c r="T8" s="22" t="s">
        <v>298</v>
      </c>
      <c r="U8" s="22">
        <v>14</v>
      </c>
      <c r="V8" s="22">
        <v>4</v>
      </c>
      <c r="W8" s="22">
        <v>2023</v>
      </c>
      <c r="X8" s="7">
        <v>0.42849999999999999</v>
      </c>
      <c r="Y8" s="86" t="s">
        <v>333</v>
      </c>
      <c r="Z8" s="86"/>
      <c r="AA8" s="86"/>
      <c r="AB8" s="22" t="s">
        <v>298</v>
      </c>
      <c r="AC8" s="22">
        <v>11</v>
      </c>
      <c r="AD8" s="22">
        <v>7</v>
      </c>
      <c r="AE8" s="22">
        <v>2023</v>
      </c>
      <c r="AF8" s="10">
        <v>0.5</v>
      </c>
      <c r="AG8" s="86" t="s">
        <v>665</v>
      </c>
      <c r="AH8" s="86"/>
      <c r="AI8" s="86"/>
      <c r="AJ8" s="22" t="s">
        <v>298</v>
      </c>
      <c r="AK8" s="22">
        <v>6</v>
      </c>
      <c r="AL8" s="22">
        <v>10</v>
      </c>
      <c r="AM8" s="22">
        <v>2023</v>
      </c>
      <c r="AN8" s="10">
        <v>0.75</v>
      </c>
      <c r="AO8" s="86" t="s">
        <v>819</v>
      </c>
      <c r="AP8" s="86"/>
      <c r="AQ8" s="86"/>
      <c r="AR8" s="28" t="s">
        <v>304</v>
      </c>
      <c r="AS8" s="22">
        <v>10</v>
      </c>
      <c r="AT8" s="22">
        <v>1</v>
      </c>
      <c r="AU8" s="22">
        <v>2024</v>
      </c>
      <c r="AV8" s="7">
        <v>1</v>
      </c>
      <c r="AW8" s="88" t="s">
        <v>889</v>
      </c>
      <c r="AX8" s="88"/>
      <c r="AY8" s="88"/>
      <c r="AZ8" s="79"/>
      <c r="BA8" s="79"/>
    </row>
    <row r="9" spans="1:53" s="11" customFormat="1" ht="309.75" customHeight="1" x14ac:dyDescent="0.25">
      <c r="A9" s="22">
        <f>1+A8</f>
        <v>2</v>
      </c>
      <c r="B9" s="22" t="s">
        <v>94</v>
      </c>
      <c r="C9" s="22">
        <v>17</v>
      </c>
      <c r="D9" s="22">
        <v>7</v>
      </c>
      <c r="E9" s="22">
        <v>2020</v>
      </c>
      <c r="F9" s="50" t="s">
        <v>43</v>
      </c>
      <c r="G9" s="25" t="s">
        <v>37</v>
      </c>
      <c r="H9" s="22" t="s">
        <v>50</v>
      </c>
      <c r="I9" s="22" t="s">
        <v>122</v>
      </c>
      <c r="J9" s="22" t="s">
        <v>124</v>
      </c>
      <c r="K9" s="22">
        <v>5</v>
      </c>
      <c r="L9" s="22">
        <v>8</v>
      </c>
      <c r="M9" s="22">
        <v>2020</v>
      </c>
      <c r="N9" s="22">
        <v>31</v>
      </c>
      <c r="O9" s="22">
        <v>12</v>
      </c>
      <c r="P9" s="22">
        <v>2023</v>
      </c>
      <c r="Q9" s="22" t="s">
        <v>46</v>
      </c>
      <c r="R9" s="10" t="s">
        <v>123</v>
      </c>
      <c r="S9" s="10" t="s">
        <v>123</v>
      </c>
      <c r="T9" s="22" t="s">
        <v>297</v>
      </c>
      <c r="U9" s="22">
        <v>14</v>
      </c>
      <c r="V9" s="22">
        <v>4</v>
      </c>
      <c r="W9" s="22">
        <v>2023</v>
      </c>
      <c r="X9" s="7">
        <v>0.25</v>
      </c>
      <c r="Y9" s="86" t="s">
        <v>334</v>
      </c>
      <c r="Z9" s="86"/>
      <c r="AA9" s="86"/>
      <c r="AB9" s="22" t="s">
        <v>298</v>
      </c>
      <c r="AC9" s="22">
        <v>11</v>
      </c>
      <c r="AD9" s="22">
        <v>7</v>
      </c>
      <c r="AE9" s="22">
        <v>2023</v>
      </c>
      <c r="AF9" s="10">
        <v>0.5</v>
      </c>
      <c r="AG9" s="86" t="s">
        <v>772</v>
      </c>
      <c r="AH9" s="86"/>
      <c r="AI9" s="86"/>
      <c r="AJ9" s="22" t="s">
        <v>298</v>
      </c>
      <c r="AK9" s="22">
        <v>6</v>
      </c>
      <c r="AL9" s="22">
        <v>10</v>
      </c>
      <c r="AM9" s="22">
        <v>2023</v>
      </c>
      <c r="AN9" s="10">
        <v>0.75</v>
      </c>
      <c r="AO9" s="86" t="s">
        <v>708</v>
      </c>
      <c r="AP9" s="86"/>
      <c r="AQ9" s="86"/>
      <c r="AR9" s="28" t="s">
        <v>304</v>
      </c>
      <c r="AS9" s="22">
        <v>10</v>
      </c>
      <c r="AT9" s="22">
        <v>1</v>
      </c>
      <c r="AU9" s="22">
        <v>2024</v>
      </c>
      <c r="AV9" s="7">
        <v>1</v>
      </c>
      <c r="AW9" s="94" t="s">
        <v>890</v>
      </c>
      <c r="AX9" s="95"/>
      <c r="AY9" s="96"/>
      <c r="AZ9" s="79"/>
      <c r="BA9" s="79"/>
    </row>
    <row r="10" spans="1:53" s="11" customFormat="1" ht="267.75" x14ac:dyDescent="0.25">
      <c r="A10" s="22">
        <f>1+A9</f>
        <v>3</v>
      </c>
      <c r="B10" s="22" t="s">
        <v>96</v>
      </c>
      <c r="C10" s="22"/>
      <c r="D10" s="22">
        <v>1</v>
      </c>
      <c r="E10" s="22">
        <v>2022</v>
      </c>
      <c r="F10" s="50" t="s">
        <v>43</v>
      </c>
      <c r="G10" s="25" t="s">
        <v>66</v>
      </c>
      <c r="H10" s="22" t="s">
        <v>97</v>
      </c>
      <c r="I10" s="22" t="s">
        <v>117</v>
      </c>
      <c r="J10" s="22" t="s">
        <v>295</v>
      </c>
      <c r="K10" s="22">
        <v>11</v>
      </c>
      <c r="L10" s="22">
        <v>1</v>
      </c>
      <c r="M10" s="22">
        <v>2022</v>
      </c>
      <c r="N10" s="22">
        <v>15</v>
      </c>
      <c r="O10" s="22">
        <v>4</v>
      </c>
      <c r="P10" s="22">
        <v>2023</v>
      </c>
      <c r="Q10" s="22" t="s">
        <v>95</v>
      </c>
      <c r="R10" s="10" t="s">
        <v>296</v>
      </c>
      <c r="S10" s="10" t="s">
        <v>296</v>
      </c>
      <c r="T10" s="22" t="s">
        <v>298</v>
      </c>
      <c r="U10" s="22">
        <v>14</v>
      </c>
      <c r="V10" s="22">
        <v>4</v>
      </c>
      <c r="W10" s="22">
        <v>2023</v>
      </c>
      <c r="X10" s="7">
        <v>0.9</v>
      </c>
      <c r="Y10" s="86" t="s">
        <v>335</v>
      </c>
      <c r="Z10" s="86"/>
      <c r="AA10" s="86"/>
      <c r="AB10" s="22" t="s">
        <v>297</v>
      </c>
      <c r="AC10" s="22">
        <v>11</v>
      </c>
      <c r="AD10" s="22">
        <v>7</v>
      </c>
      <c r="AE10" s="22">
        <v>2023</v>
      </c>
      <c r="AF10" s="10">
        <v>0.95</v>
      </c>
      <c r="AG10" s="86" t="s">
        <v>666</v>
      </c>
      <c r="AH10" s="86"/>
      <c r="AI10" s="86"/>
      <c r="AJ10" s="28" t="s">
        <v>304</v>
      </c>
      <c r="AK10" s="22">
        <v>6</v>
      </c>
      <c r="AL10" s="22">
        <v>10</v>
      </c>
      <c r="AM10" s="22">
        <v>2023</v>
      </c>
      <c r="AN10" s="10">
        <v>1</v>
      </c>
      <c r="AO10" s="86" t="s">
        <v>820</v>
      </c>
      <c r="AP10" s="86"/>
      <c r="AQ10" s="86"/>
      <c r="AR10" s="28" t="s">
        <v>304</v>
      </c>
      <c r="AS10" s="22">
        <v>6</v>
      </c>
      <c r="AT10" s="22">
        <v>10</v>
      </c>
      <c r="AU10" s="22">
        <v>2023</v>
      </c>
      <c r="AV10" s="10">
        <v>1</v>
      </c>
      <c r="AW10" s="88" t="s">
        <v>820</v>
      </c>
      <c r="AX10" s="88"/>
      <c r="AY10" s="88"/>
      <c r="AZ10" s="79"/>
      <c r="BA10" s="79"/>
    </row>
    <row r="11" spans="1:53" s="11" customFormat="1" ht="109.5" customHeight="1" x14ac:dyDescent="0.25">
      <c r="A11" s="83">
        <f>1+A10</f>
        <v>4</v>
      </c>
      <c r="B11" s="83" t="s">
        <v>280</v>
      </c>
      <c r="C11" s="83">
        <v>6</v>
      </c>
      <c r="D11" s="83">
        <v>3</v>
      </c>
      <c r="E11" s="83">
        <v>2023</v>
      </c>
      <c r="F11" s="84" t="s">
        <v>43</v>
      </c>
      <c r="G11" s="85" t="s">
        <v>37</v>
      </c>
      <c r="H11" s="83" t="s">
        <v>281</v>
      </c>
      <c r="I11" s="83" t="s">
        <v>291</v>
      </c>
      <c r="J11" s="22" t="s">
        <v>292</v>
      </c>
      <c r="K11" s="22">
        <v>6</v>
      </c>
      <c r="L11" s="22">
        <v>3</v>
      </c>
      <c r="M11" s="22">
        <v>2023</v>
      </c>
      <c r="N11" s="22">
        <v>30</v>
      </c>
      <c r="O11" s="22">
        <v>4</v>
      </c>
      <c r="P11" s="22">
        <v>2023</v>
      </c>
      <c r="Q11" s="22" t="s">
        <v>46</v>
      </c>
      <c r="R11" s="10" t="s">
        <v>293</v>
      </c>
      <c r="S11" s="10" t="s">
        <v>293</v>
      </c>
      <c r="T11" s="22" t="s">
        <v>298</v>
      </c>
      <c r="U11" s="22">
        <v>14</v>
      </c>
      <c r="V11" s="22">
        <v>4</v>
      </c>
      <c r="W11" s="22">
        <v>2023</v>
      </c>
      <c r="X11" s="7">
        <v>0.5</v>
      </c>
      <c r="Y11" s="86" t="s">
        <v>496</v>
      </c>
      <c r="Z11" s="86"/>
      <c r="AA11" s="86"/>
      <c r="AB11" s="22" t="s">
        <v>304</v>
      </c>
      <c r="AC11" s="22">
        <v>11</v>
      </c>
      <c r="AD11" s="22">
        <v>7</v>
      </c>
      <c r="AE11" s="22">
        <v>2023</v>
      </c>
      <c r="AF11" s="10">
        <v>1</v>
      </c>
      <c r="AG11" s="86" t="s">
        <v>610</v>
      </c>
      <c r="AH11" s="86"/>
      <c r="AI11" s="86"/>
      <c r="AJ11" s="28" t="s">
        <v>304</v>
      </c>
      <c r="AK11" s="22">
        <v>11</v>
      </c>
      <c r="AL11" s="22">
        <v>7</v>
      </c>
      <c r="AM11" s="22">
        <v>2023</v>
      </c>
      <c r="AN11" s="10">
        <v>1</v>
      </c>
      <c r="AO11" s="86" t="s">
        <v>610</v>
      </c>
      <c r="AP11" s="86"/>
      <c r="AQ11" s="86"/>
      <c r="AR11" s="28" t="s">
        <v>304</v>
      </c>
      <c r="AS11" s="22">
        <v>11</v>
      </c>
      <c r="AT11" s="22">
        <v>7</v>
      </c>
      <c r="AU11" s="22">
        <v>2023</v>
      </c>
      <c r="AV11" s="10">
        <v>1</v>
      </c>
      <c r="AW11" s="88" t="s">
        <v>610</v>
      </c>
      <c r="AX11" s="88"/>
      <c r="AY11" s="88"/>
      <c r="AZ11" s="79"/>
      <c r="BA11" s="79"/>
    </row>
    <row r="12" spans="1:53" s="11" customFormat="1" ht="171" customHeight="1" x14ac:dyDescent="0.25">
      <c r="A12" s="83"/>
      <c r="B12" s="83"/>
      <c r="C12" s="83"/>
      <c r="D12" s="83"/>
      <c r="E12" s="83"/>
      <c r="F12" s="84"/>
      <c r="G12" s="85"/>
      <c r="H12" s="83"/>
      <c r="I12" s="83"/>
      <c r="J12" s="83" t="s">
        <v>282</v>
      </c>
      <c r="K12" s="83">
        <v>6</v>
      </c>
      <c r="L12" s="83">
        <v>3</v>
      </c>
      <c r="M12" s="83">
        <v>2023</v>
      </c>
      <c r="N12" s="83">
        <v>31</v>
      </c>
      <c r="O12" s="83">
        <v>12</v>
      </c>
      <c r="P12" s="83">
        <v>2023</v>
      </c>
      <c r="Q12" s="83" t="s">
        <v>46</v>
      </c>
      <c r="R12" s="10" t="s">
        <v>283</v>
      </c>
      <c r="S12" s="10" t="s">
        <v>283</v>
      </c>
      <c r="T12" s="22" t="s">
        <v>298</v>
      </c>
      <c r="U12" s="22">
        <v>14</v>
      </c>
      <c r="V12" s="22">
        <v>4</v>
      </c>
      <c r="W12" s="22">
        <v>2023</v>
      </c>
      <c r="X12" s="7">
        <v>0.25</v>
      </c>
      <c r="Y12" s="86" t="s">
        <v>305</v>
      </c>
      <c r="Z12" s="86"/>
      <c r="AA12" s="86"/>
      <c r="AB12" s="83" t="s">
        <v>642</v>
      </c>
      <c r="AC12" s="83">
        <v>11</v>
      </c>
      <c r="AD12" s="83">
        <v>7</v>
      </c>
      <c r="AE12" s="83">
        <v>2023</v>
      </c>
      <c r="AF12" s="128">
        <v>1</v>
      </c>
      <c r="AG12" s="86" t="s">
        <v>667</v>
      </c>
      <c r="AH12" s="86"/>
      <c r="AI12" s="86"/>
      <c r="AJ12" s="22" t="s">
        <v>298</v>
      </c>
      <c r="AK12" s="22">
        <v>6</v>
      </c>
      <c r="AL12" s="22">
        <v>10</v>
      </c>
      <c r="AM12" s="22">
        <v>2023</v>
      </c>
      <c r="AN12" s="10">
        <v>0.8</v>
      </c>
      <c r="AO12" s="86" t="s">
        <v>709</v>
      </c>
      <c r="AP12" s="86"/>
      <c r="AQ12" s="86"/>
      <c r="AR12" s="28" t="s">
        <v>304</v>
      </c>
      <c r="AS12" s="22">
        <v>10</v>
      </c>
      <c r="AT12" s="22">
        <v>1</v>
      </c>
      <c r="AU12" s="22">
        <v>2024</v>
      </c>
      <c r="AV12" s="7">
        <v>1</v>
      </c>
      <c r="AW12" s="88" t="s">
        <v>891</v>
      </c>
      <c r="AX12" s="88"/>
      <c r="AY12" s="88"/>
      <c r="AZ12" s="79"/>
      <c r="BA12" s="79"/>
    </row>
    <row r="13" spans="1:53" s="11" customFormat="1" ht="141" customHeight="1" x14ac:dyDescent="0.25">
      <c r="A13" s="83"/>
      <c r="B13" s="83"/>
      <c r="C13" s="83"/>
      <c r="D13" s="83"/>
      <c r="E13" s="83"/>
      <c r="F13" s="84"/>
      <c r="G13" s="85"/>
      <c r="H13" s="83"/>
      <c r="I13" s="83"/>
      <c r="J13" s="83"/>
      <c r="K13" s="83"/>
      <c r="L13" s="83"/>
      <c r="M13" s="83"/>
      <c r="N13" s="83"/>
      <c r="O13" s="83"/>
      <c r="P13" s="83"/>
      <c r="Q13" s="83"/>
      <c r="R13" s="10" t="s">
        <v>284</v>
      </c>
      <c r="S13" s="10" t="s">
        <v>284</v>
      </c>
      <c r="T13" s="22" t="s">
        <v>298</v>
      </c>
      <c r="U13" s="22">
        <v>14</v>
      </c>
      <c r="V13" s="22">
        <v>4</v>
      </c>
      <c r="W13" s="22">
        <v>2023</v>
      </c>
      <c r="X13" s="7">
        <v>0.25</v>
      </c>
      <c r="Y13" s="86" t="s">
        <v>347</v>
      </c>
      <c r="Z13" s="86"/>
      <c r="AA13" s="86"/>
      <c r="AB13" s="83"/>
      <c r="AC13" s="83"/>
      <c r="AD13" s="83"/>
      <c r="AE13" s="83"/>
      <c r="AF13" s="83"/>
      <c r="AG13" s="86"/>
      <c r="AH13" s="86"/>
      <c r="AI13" s="86"/>
      <c r="AJ13" s="22" t="s">
        <v>298</v>
      </c>
      <c r="AK13" s="22">
        <v>6</v>
      </c>
      <c r="AL13" s="22">
        <v>10</v>
      </c>
      <c r="AM13" s="22">
        <v>2023</v>
      </c>
      <c r="AN13" s="10">
        <v>0.8</v>
      </c>
      <c r="AO13" s="86" t="s">
        <v>821</v>
      </c>
      <c r="AP13" s="86"/>
      <c r="AQ13" s="86"/>
      <c r="AR13" s="28" t="s">
        <v>304</v>
      </c>
      <c r="AS13" s="22">
        <v>10</v>
      </c>
      <c r="AT13" s="22">
        <v>1</v>
      </c>
      <c r="AU13" s="22">
        <v>2024</v>
      </c>
      <c r="AV13" s="7">
        <v>1</v>
      </c>
      <c r="AW13" s="88" t="s">
        <v>883</v>
      </c>
      <c r="AX13" s="88"/>
      <c r="AY13" s="88"/>
      <c r="AZ13" s="79"/>
      <c r="BA13" s="79"/>
    </row>
    <row r="14" spans="1:53" s="11" customFormat="1" ht="165.75" x14ac:dyDescent="0.25">
      <c r="A14" s="83">
        <f>1+A11</f>
        <v>5</v>
      </c>
      <c r="B14" s="83" t="s">
        <v>285</v>
      </c>
      <c r="C14" s="83">
        <v>6</v>
      </c>
      <c r="D14" s="83">
        <v>3</v>
      </c>
      <c r="E14" s="83">
        <v>2023</v>
      </c>
      <c r="F14" s="84" t="s">
        <v>43</v>
      </c>
      <c r="G14" s="85" t="s">
        <v>37</v>
      </c>
      <c r="H14" s="83" t="s">
        <v>286</v>
      </c>
      <c r="I14" s="83" t="s">
        <v>287</v>
      </c>
      <c r="J14" s="22" t="s">
        <v>294</v>
      </c>
      <c r="K14" s="22">
        <v>6</v>
      </c>
      <c r="L14" s="22">
        <v>3</v>
      </c>
      <c r="M14" s="22">
        <v>2023</v>
      </c>
      <c r="N14" s="13">
        <v>30</v>
      </c>
      <c r="O14" s="14">
        <v>4</v>
      </c>
      <c r="P14" s="14">
        <v>2023</v>
      </c>
      <c r="Q14" s="22" t="s">
        <v>46</v>
      </c>
      <c r="R14" s="10" t="s">
        <v>289</v>
      </c>
      <c r="S14" s="10" t="s">
        <v>289</v>
      </c>
      <c r="T14" s="22" t="s">
        <v>298</v>
      </c>
      <c r="U14" s="22">
        <v>14</v>
      </c>
      <c r="V14" s="22">
        <v>4</v>
      </c>
      <c r="W14" s="22">
        <v>2023</v>
      </c>
      <c r="X14" s="7">
        <v>0.5</v>
      </c>
      <c r="Y14" s="86" t="s">
        <v>336</v>
      </c>
      <c r="Z14" s="86"/>
      <c r="AA14" s="86"/>
      <c r="AB14" s="22" t="s">
        <v>304</v>
      </c>
      <c r="AC14" s="22">
        <v>11</v>
      </c>
      <c r="AD14" s="22">
        <v>7</v>
      </c>
      <c r="AE14" s="22">
        <v>2023</v>
      </c>
      <c r="AF14" s="10">
        <v>1</v>
      </c>
      <c r="AG14" s="86" t="s">
        <v>611</v>
      </c>
      <c r="AH14" s="86"/>
      <c r="AI14" s="86"/>
      <c r="AJ14" s="28" t="s">
        <v>304</v>
      </c>
      <c r="AK14" s="22">
        <v>11</v>
      </c>
      <c r="AL14" s="22">
        <v>7</v>
      </c>
      <c r="AM14" s="22">
        <v>2023</v>
      </c>
      <c r="AN14" s="10">
        <v>1</v>
      </c>
      <c r="AO14" s="86" t="s">
        <v>611</v>
      </c>
      <c r="AP14" s="86"/>
      <c r="AQ14" s="86"/>
      <c r="AR14" s="28" t="s">
        <v>304</v>
      </c>
      <c r="AS14" s="22">
        <v>11</v>
      </c>
      <c r="AT14" s="22">
        <v>7</v>
      </c>
      <c r="AU14" s="22">
        <v>2023</v>
      </c>
      <c r="AV14" s="10">
        <v>1</v>
      </c>
      <c r="AW14" s="88" t="s">
        <v>611</v>
      </c>
      <c r="AX14" s="88"/>
      <c r="AY14" s="88"/>
      <c r="AZ14" s="79"/>
      <c r="BA14" s="79"/>
    </row>
    <row r="15" spans="1:53" s="11" customFormat="1" ht="153" x14ac:dyDescent="0.25">
      <c r="A15" s="83"/>
      <c r="B15" s="83"/>
      <c r="C15" s="83"/>
      <c r="D15" s="83"/>
      <c r="E15" s="83"/>
      <c r="F15" s="84"/>
      <c r="G15" s="85"/>
      <c r="H15" s="83"/>
      <c r="I15" s="83"/>
      <c r="J15" s="22" t="s">
        <v>288</v>
      </c>
      <c r="K15" s="22">
        <v>6</v>
      </c>
      <c r="L15" s="22">
        <v>3</v>
      </c>
      <c r="M15" s="22">
        <v>2023</v>
      </c>
      <c r="N15" s="13">
        <v>31</v>
      </c>
      <c r="O15" s="14">
        <v>12</v>
      </c>
      <c r="P15" s="14">
        <v>2023</v>
      </c>
      <c r="Q15" s="22" t="s">
        <v>46</v>
      </c>
      <c r="R15" s="10" t="s">
        <v>290</v>
      </c>
      <c r="S15" s="10" t="s">
        <v>290</v>
      </c>
      <c r="T15" s="22" t="s">
        <v>298</v>
      </c>
      <c r="U15" s="22">
        <v>14</v>
      </c>
      <c r="V15" s="22">
        <v>4</v>
      </c>
      <c r="W15" s="22">
        <v>2023</v>
      </c>
      <c r="X15" s="7">
        <v>0</v>
      </c>
      <c r="Y15" s="93" t="s">
        <v>316</v>
      </c>
      <c r="Z15" s="93"/>
      <c r="AA15" s="93"/>
      <c r="AB15" s="22" t="s">
        <v>642</v>
      </c>
      <c r="AC15" s="22">
        <v>11</v>
      </c>
      <c r="AD15" s="22">
        <v>7</v>
      </c>
      <c r="AE15" s="22">
        <v>2023</v>
      </c>
      <c r="AF15" s="10">
        <v>1</v>
      </c>
      <c r="AG15" s="86" t="s">
        <v>773</v>
      </c>
      <c r="AH15" s="86"/>
      <c r="AI15" s="86"/>
      <c r="AJ15" s="22" t="s">
        <v>298</v>
      </c>
      <c r="AK15" s="22">
        <v>6</v>
      </c>
      <c r="AL15" s="22">
        <v>10</v>
      </c>
      <c r="AM15" s="22">
        <v>2023</v>
      </c>
      <c r="AN15" s="10">
        <v>0.8</v>
      </c>
      <c r="AO15" s="86" t="s">
        <v>822</v>
      </c>
      <c r="AP15" s="86"/>
      <c r="AQ15" s="86"/>
      <c r="AR15" s="28" t="s">
        <v>304</v>
      </c>
      <c r="AS15" s="22">
        <v>10</v>
      </c>
      <c r="AT15" s="22">
        <v>1</v>
      </c>
      <c r="AU15" s="22">
        <v>2023</v>
      </c>
      <c r="AV15" s="7">
        <v>1</v>
      </c>
      <c r="AW15" s="88" t="s">
        <v>884</v>
      </c>
      <c r="AX15" s="88"/>
      <c r="AY15" s="88"/>
      <c r="AZ15" s="79"/>
      <c r="BA15" s="79"/>
    </row>
    <row r="16" spans="1:53" s="11" customFormat="1" ht="76.5" x14ac:dyDescent="0.25">
      <c r="A16" s="83">
        <f>1+A14</f>
        <v>6</v>
      </c>
      <c r="B16" s="83" t="s">
        <v>529</v>
      </c>
      <c r="C16" s="83">
        <v>14</v>
      </c>
      <c r="D16" s="83">
        <v>7</v>
      </c>
      <c r="E16" s="83">
        <v>2023</v>
      </c>
      <c r="F16" s="84" t="s">
        <v>43</v>
      </c>
      <c r="G16" s="85" t="s">
        <v>403</v>
      </c>
      <c r="H16" s="83" t="s">
        <v>478</v>
      </c>
      <c r="I16" s="83" t="s">
        <v>55</v>
      </c>
      <c r="J16" s="22" t="s">
        <v>497</v>
      </c>
      <c r="K16" s="22">
        <v>14</v>
      </c>
      <c r="L16" s="22">
        <v>7</v>
      </c>
      <c r="M16" s="22">
        <v>2023</v>
      </c>
      <c r="N16" s="13">
        <v>30</v>
      </c>
      <c r="O16" s="14">
        <v>8</v>
      </c>
      <c r="P16" s="14">
        <v>2023</v>
      </c>
      <c r="Q16" s="22" t="s">
        <v>46</v>
      </c>
      <c r="R16" s="10" t="s">
        <v>498</v>
      </c>
      <c r="S16" s="10" t="s">
        <v>498</v>
      </c>
      <c r="T16" s="22" t="s">
        <v>310</v>
      </c>
      <c r="U16" s="22" t="s">
        <v>310</v>
      </c>
      <c r="V16" s="22" t="s">
        <v>310</v>
      </c>
      <c r="W16" s="22" t="s">
        <v>310</v>
      </c>
      <c r="X16" s="22" t="s">
        <v>310</v>
      </c>
      <c r="Y16" s="93" t="s">
        <v>310</v>
      </c>
      <c r="Z16" s="93"/>
      <c r="AA16" s="93"/>
      <c r="AB16" s="22" t="s">
        <v>310</v>
      </c>
      <c r="AC16" s="22" t="s">
        <v>310</v>
      </c>
      <c r="AD16" s="22" t="s">
        <v>310</v>
      </c>
      <c r="AE16" s="22" t="s">
        <v>310</v>
      </c>
      <c r="AF16" s="22" t="s">
        <v>310</v>
      </c>
      <c r="AG16" s="93" t="s">
        <v>310</v>
      </c>
      <c r="AH16" s="93"/>
      <c r="AI16" s="93"/>
      <c r="AJ16" s="28" t="s">
        <v>304</v>
      </c>
      <c r="AK16" s="22">
        <v>6</v>
      </c>
      <c r="AL16" s="22">
        <v>10</v>
      </c>
      <c r="AM16" s="22">
        <v>2023</v>
      </c>
      <c r="AN16" s="10">
        <v>1</v>
      </c>
      <c r="AO16" s="86" t="s">
        <v>710</v>
      </c>
      <c r="AP16" s="86"/>
      <c r="AQ16" s="86"/>
      <c r="AR16" s="28" t="s">
        <v>304</v>
      </c>
      <c r="AS16" s="22">
        <v>6</v>
      </c>
      <c r="AT16" s="22">
        <v>10</v>
      </c>
      <c r="AU16" s="22">
        <v>2023</v>
      </c>
      <c r="AV16" s="10">
        <v>1</v>
      </c>
      <c r="AW16" s="88" t="s">
        <v>710</v>
      </c>
      <c r="AX16" s="88"/>
      <c r="AY16" s="88"/>
      <c r="AZ16" s="79"/>
      <c r="BA16" s="79"/>
    </row>
    <row r="17" spans="1:53" s="11" customFormat="1" ht="76.5" x14ac:dyDescent="0.25">
      <c r="A17" s="83"/>
      <c r="B17" s="83"/>
      <c r="C17" s="83"/>
      <c r="D17" s="83"/>
      <c r="E17" s="83"/>
      <c r="F17" s="84"/>
      <c r="G17" s="85"/>
      <c r="H17" s="83"/>
      <c r="I17" s="83"/>
      <c r="J17" s="22" t="s">
        <v>499</v>
      </c>
      <c r="K17" s="22">
        <v>14</v>
      </c>
      <c r="L17" s="22">
        <v>7</v>
      </c>
      <c r="M17" s="22">
        <v>2023</v>
      </c>
      <c r="N17" s="13">
        <v>30</v>
      </c>
      <c r="O17" s="14">
        <v>9</v>
      </c>
      <c r="P17" s="14">
        <v>2023</v>
      </c>
      <c r="Q17" s="22" t="s">
        <v>46</v>
      </c>
      <c r="R17" s="10" t="s">
        <v>500</v>
      </c>
      <c r="S17" s="10" t="s">
        <v>500</v>
      </c>
      <c r="T17" s="22" t="s">
        <v>310</v>
      </c>
      <c r="U17" s="22" t="s">
        <v>310</v>
      </c>
      <c r="V17" s="22" t="s">
        <v>310</v>
      </c>
      <c r="W17" s="22" t="s">
        <v>310</v>
      </c>
      <c r="X17" s="22" t="s">
        <v>310</v>
      </c>
      <c r="Y17" s="93" t="s">
        <v>310</v>
      </c>
      <c r="Z17" s="93"/>
      <c r="AA17" s="93"/>
      <c r="AB17" s="22" t="s">
        <v>310</v>
      </c>
      <c r="AC17" s="22" t="s">
        <v>310</v>
      </c>
      <c r="AD17" s="22" t="s">
        <v>310</v>
      </c>
      <c r="AE17" s="22" t="s">
        <v>310</v>
      </c>
      <c r="AF17" s="22" t="s">
        <v>310</v>
      </c>
      <c r="AG17" s="93" t="s">
        <v>310</v>
      </c>
      <c r="AH17" s="93"/>
      <c r="AI17" s="93"/>
      <c r="AJ17" s="28" t="s">
        <v>304</v>
      </c>
      <c r="AK17" s="22">
        <v>6</v>
      </c>
      <c r="AL17" s="22">
        <v>10</v>
      </c>
      <c r="AM17" s="22">
        <v>2023</v>
      </c>
      <c r="AN17" s="10">
        <v>1</v>
      </c>
      <c r="AO17" s="86" t="s">
        <v>724</v>
      </c>
      <c r="AP17" s="86"/>
      <c r="AQ17" s="86"/>
      <c r="AR17" s="28" t="s">
        <v>304</v>
      </c>
      <c r="AS17" s="22">
        <v>6</v>
      </c>
      <c r="AT17" s="22">
        <v>10</v>
      </c>
      <c r="AU17" s="22">
        <v>2023</v>
      </c>
      <c r="AV17" s="10">
        <v>1</v>
      </c>
      <c r="AW17" s="88" t="s">
        <v>724</v>
      </c>
      <c r="AX17" s="88"/>
      <c r="AY17" s="88"/>
      <c r="AZ17" s="79"/>
      <c r="BA17" s="79"/>
    </row>
    <row r="18" spans="1:53" s="11" customFormat="1" ht="51" x14ac:dyDescent="0.25">
      <c r="A18" s="83"/>
      <c r="B18" s="83"/>
      <c r="C18" s="83"/>
      <c r="D18" s="83"/>
      <c r="E18" s="83"/>
      <c r="F18" s="84"/>
      <c r="G18" s="85"/>
      <c r="H18" s="83"/>
      <c r="I18" s="83"/>
      <c r="J18" s="22" t="s">
        <v>501</v>
      </c>
      <c r="K18" s="22">
        <v>14</v>
      </c>
      <c r="L18" s="22">
        <v>7</v>
      </c>
      <c r="M18" s="22">
        <v>2023</v>
      </c>
      <c r="N18" s="13">
        <v>30</v>
      </c>
      <c r="O18" s="14">
        <v>10</v>
      </c>
      <c r="P18" s="14">
        <v>2023</v>
      </c>
      <c r="Q18" s="22" t="s">
        <v>46</v>
      </c>
      <c r="R18" s="10" t="s">
        <v>483</v>
      </c>
      <c r="S18" s="10" t="s">
        <v>483</v>
      </c>
      <c r="T18" s="22" t="s">
        <v>310</v>
      </c>
      <c r="U18" s="22" t="s">
        <v>310</v>
      </c>
      <c r="V18" s="22" t="s">
        <v>310</v>
      </c>
      <c r="W18" s="22" t="s">
        <v>310</v>
      </c>
      <c r="X18" s="22" t="s">
        <v>310</v>
      </c>
      <c r="Y18" s="93" t="s">
        <v>310</v>
      </c>
      <c r="Z18" s="93"/>
      <c r="AA18" s="93"/>
      <c r="AB18" s="22" t="s">
        <v>310</v>
      </c>
      <c r="AC18" s="22" t="s">
        <v>310</v>
      </c>
      <c r="AD18" s="22" t="s">
        <v>310</v>
      </c>
      <c r="AE18" s="22" t="s">
        <v>310</v>
      </c>
      <c r="AF18" s="22" t="s">
        <v>310</v>
      </c>
      <c r="AG18" s="93" t="s">
        <v>310</v>
      </c>
      <c r="AH18" s="93"/>
      <c r="AI18" s="93"/>
      <c r="AJ18" s="22" t="s">
        <v>298</v>
      </c>
      <c r="AK18" s="22">
        <v>9</v>
      </c>
      <c r="AL18" s="22">
        <v>10</v>
      </c>
      <c r="AM18" s="22">
        <v>2023</v>
      </c>
      <c r="AN18" s="10">
        <v>0</v>
      </c>
      <c r="AO18" s="86" t="s">
        <v>720</v>
      </c>
      <c r="AP18" s="86"/>
      <c r="AQ18" s="86"/>
      <c r="AR18" s="28" t="s">
        <v>304</v>
      </c>
      <c r="AS18" s="22">
        <v>10</v>
      </c>
      <c r="AT18" s="22">
        <v>1</v>
      </c>
      <c r="AU18" s="22">
        <v>2024</v>
      </c>
      <c r="AV18" s="7">
        <v>1</v>
      </c>
      <c r="AW18" s="88" t="s">
        <v>885</v>
      </c>
      <c r="AX18" s="88"/>
      <c r="AY18" s="88"/>
      <c r="AZ18" s="79"/>
      <c r="BA18" s="79"/>
    </row>
    <row r="19" spans="1:53" s="11" customFormat="1" ht="405.75" customHeight="1" x14ac:dyDescent="0.25">
      <c r="A19" s="83"/>
      <c r="B19" s="83"/>
      <c r="C19" s="83"/>
      <c r="D19" s="83"/>
      <c r="E19" s="83"/>
      <c r="F19" s="84"/>
      <c r="G19" s="85"/>
      <c r="H19" s="83"/>
      <c r="I19" s="83"/>
      <c r="J19" s="22" t="s">
        <v>482</v>
      </c>
      <c r="K19" s="22">
        <v>14</v>
      </c>
      <c r="L19" s="22">
        <v>7</v>
      </c>
      <c r="M19" s="22">
        <v>2023</v>
      </c>
      <c r="N19" s="13">
        <v>30</v>
      </c>
      <c r="O19" s="14">
        <v>11</v>
      </c>
      <c r="P19" s="14">
        <v>2023</v>
      </c>
      <c r="Q19" s="22" t="s">
        <v>46</v>
      </c>
      <c r="R19" s="10" t="s">
        <v>484</v>
      </c>
      <c r="S19" s="10" t="s">
        <v>484</v>
      </c>
      <c r="T19" s="22" t="s">
        <v>310</v>
      </c>
      <c r="U19" s="22" t="s">
        <v>310</v>
      </c>
      <c r="V19" s="22" t="s">
        <v>310</v>
      </c>
      <c r="W19" s="22" t="s">
        <v>310</v>
      </c>
      <c r="X19" s="22" t="s">
        <v>310</v>
      </c>
      <c r="Y19" s="93" t="s">
        <v>310</v>
      </c>
      <c r="Z19" s="93"/>
      <c r="AA19" s="93"/>
      <c r="AB19" s="22" t="s">
        <v>310</v>
      </c>
      <c r="AC19" s="22" t="s">
        <v>310</v>
      </c>
      <c r="AD19" s="22" t="s">
        <v>310</v>
      </c>
      <c r="AE19" s="22" t="s">
        <v>310</v>
      </c>
      <c r="AF19" s="22" t="s">
        <v>310</v>
      </c>
      <c r="AG19" s="93" t="s">
        <v>310</v>
      </c>
      <c r="AH19" s="93"/>
      <c r="AI19" s="93"/>
      <c r="AJ19" s="22" t="s">
        <v>298</v>
      </c>
      <c r="AK19" s="22">
        <v>9</v>
      </c>
      <c r="AL19" s="22">
        <v>10</v>
      </c>
      <c r="AM19" s="22">
        <v>2023</v>
      </c>
      <c r="AN19" s="10">
        <v>0</v>
      </c>
      <c r="AO19" s="86" t="s">
        <v>721</v>
      </c>
      <c r="AP19" s="86"/>
      <c r="AQ19" s="86"/>
      <c r="AR19" s="28" t="s">
        <v>304</v>
      </c>
      <c r="AS19" s="22">
        <v>10</v>
      </c>
      <c r="AT19" s="22">
        <v>1</v>
      </c>
      <c r="AU19" s="22">
        <v>2024</v>
      </c>
      <c r="AV19" s="7">
        <v>1</v>
      </c>
      <c r="AW19" s="88" t="s">
        <v>892</v>
      </c>
      <c r="AX19" s="88"/>
      <c r="AY19" s="88"/>
      <c r="AZ19" s="79"/>
      <c r="BA19" s="79"/>
    </row>
    <row r="20" spans="1:53" s="11" customFormat="1" ht="120.75" customHeight="1" x14ac:dyDescent="0.25">
      <c r="A20" s="83">
        <f>1+A16</f>
        <v>7</v>
      </c>
      <c r="B20" s="83" t="s">
        <v>635</v>
      </c>
      <c r="C20" s="83">
        <v>8</v>
      </c>
      <c r="D20" s="83">
        <v>8</v>
      </c>
      <c r="E20" s="83">
        <v>2023</v>
      </c>
      <c r="F20" s="84" t="s">
        <v>43</v>
      </c>
      <c r="G20" s="85" t="s">
        <v>37</v>
      </c>
      <c r="H20" s="83" t="s">
        <v>636</v>
      </c>
      <c r="I20" s="83" t="s">
        <v>637</v>
      </c>
      <c r="J20" s="22" t="s">
        <v>638</v>
      </c>
      <c r="K20" s="22">
        <v>8</v>
      </c>
      <c r="L20" s="22">
        <v>8</v>
      </c>
      <c r="M20" s="22">
        <v>2023</v>
      </c>
      <c r="N20" s="13">
        <v>31</v>
      </c>
      <c r="O20" s="14">
        <v>12</v>
      </c>
      <c r="P20" s="14">
        <v>2023</v>
      </c>
      <c r="Q20" s="22" t="s">
        <v>95</v>
      </c>
      <c r="R20" s="10" t="s">
        <v>640</v>
      </c>
      <c r="S20" s="10" t="s">
        <v>640</v>
      </c>
      <c r="T20" s="22" t="s">
        <v>310</v>
      </c>
      <c r="U20" s="22" t="s">
        <v>310</v>
      </c>
      <c r="V20" s="22" t="s">
        <v>310</v>
      </c>
      <c r="W20" s="22" t="s">
        <v>310</v>
      </c>
      <c r="X20" s="22" t="s">
        <v>310</v>
      </c>
      <c r="Y20" s="93" t="s">
        <v>310</v>
      </c>
      <c r="Z20" s="93"/>
      <c r="AA20" s="93"/>
      <c r="AB20" s="22" t="s">
        <v>310</v>
      </c>
      <c r="AC20" s="22" t="s">
        <v>310</v>
      </c>
      <c r="AD20" s="22" t="s">
        <v>310</v>
      </c>
      <c r="AE20" s="22" t="s">
        <v>310</v>
      </c>
      <c r="AF20" s="22" t="s">
        <v>310</v>
      </c>
      <c r="AG20" s="93" t="s">
        <v>310</v>
      </c>
      <c r="AH20" s="93"/>
      <c r="AI20" s="93"/>
      <c r="AJ20" s="22" t="s">
        <v>298</v>
      </c>
      <c r="AK20" s="22">
        <v>9</v>
      </c>
      <c r="AL20" s="22">
        <v>10</v>
      </c>
      <c r="AM20" s="22">
        <v>2023</v>
      </c>
      <c r="AN20" s="10">
        <v>0.25</v>
      </c>
      <c r="AO20" s="86" t="s">
        <v>722</v>
      </c>
      <c r="AP20" s="86"/>
      <c r="AQ20" s="86"/>
      <c r="AR20" s="22" t="s">
        <v>297</v>
      </c>
      <c r="AS20" s="22">
        <v>10</v>
      </c>
      <c r="AT20" s="22">
        <v>1</v>
      </c>
      <c r="AU20" s="22">
        <v>2024</v>
      </c>
      <c r="AV20" s="7">
        <v>0.75</v>
      </c>
      <c r="AW20" s="88" t="s">
        <v>886</v>
      </c>
      <c r="AX20" s="88"/>
      <c r="AY20" s="88"/>
      <c r="AZ20" s="79"/>
      <c r="BA20" s="79"/>
    </row>
    <row r="21" spans="1:53" s="11" customFormat="1" ht="243" customHeight="1" x14ac:dyDescent="0.25">
      <c r="A21" s="83"/>
      <c r="B21" s="83"/>
      <c r="C21" s="83"/>
      <c r="D21" s="83"/>
      <c r="E21" s="83"/>
      <c r="F21" s="84"/>
      <c r="G21" s="85"/>
      <c r="H21" s="83"/>
      <c r="I21" s="83"/>
      <c r="J21" s="22" t="s">
        <v>639</v>
      </c>
      <c r="K21" s="22">
        <v>8</v>
      </c>
      <c r="L21" s="22">
        <v>8</v>
      </c>
      <c r="M21" s="22">
        <v>2023</v>
      </c>
      <c r="N21" s="13">
        <v>31</v>
      </c>
      <c r="O21" s="14">
        <v>12</v>
      </c>
      <c r="P21" s="14">
        <v>2023</v>
      </c>
      <c r="Q21" s="22" t="s">
        <v>95</v>
      </c>
      <c r="R21" s="10" t="s">
        <v>641</v>
      </c>
      <c r="S21" s="10" t="s">
        <v>641</v>
      </c>
      <c r="T21" s="22" t="s">
        <v>310</v>
      </c>
      <c r="U21" s="22" t="s">
        <v>310</v>
      </c>
      <c r="V21" s="22" t="s">
        <v>310</v>
      </c>
      <c r="W21" s="22" t="s">
        <v>310</v>
      </c>
      <c r="X21" s="22" t="s">
        <v>310</v>
      </c>
      <c r="Y21" s="93" t="s">
        <v>310</v>
      </c>
      <c r="Z21" s="93"/>
      <c r="AA21" s="93"/>
      <c r="AB21" s="22" t="s">
        <v>310</v>
      </c>
      <c r="AC21" s="22" t="s">
        <v>310</v>
      </c>
      <c r="AD21" s="22" t="s">
        <v>310</v>
      </c>
      <c r="AE21" s="22" t="s">
        <v>310</v>
      </c>
      <c r="AF21" s="22" t="s">
        <v>310</v>
      </c>
      <c r="AG21" s="93" t="s">
        <v>310</v>
      </c>
      <c r="AH21" s="93"/>
      <c r="AI21" s="93"/>
      <c r="AJ21" s="22" t="s">
        <v>298</v>
      </c>
      <c r="AK21" s="22">
        <v>6</v>
      </c>
      <c r="AL21" s="22">
        <v>10</v>
      </c>
      <c r="AM21" s="22">
        <v>2023</v>
      </c>
      <c r="AN21" s="10">
        <v>0.25</v>
      </c>
      <c r="AO21" s="86" t="s">
        <v>725</v>
      </c>
      <c r="AP21" s="86"/>
      <c r="AQ21" s="86"/>
      <c r="AR21" s="22" t="s">
        <v>331</v>
      </c>
      <c r="AS21" s="22">
        <v>10</v>
      </c>
      <c r="AT21" s="22">
        <v>1</v>
      </c>
      <c r="AU21" s="22">
        <v>2024</v>
      </c>
      <c r="AV21" s="7">
        <v>1</v>
      </c>
      <c r="AW21" s="88" t="s">
        <v>893</v>
      </c>
      <c r="AX21" s="88"/>
      <c r="AY21" s="88"/>
      <c r="AZ21" s="79"/>
      <c r="BA21" s="79"/>
    </row>
    <row r="22" spans="1:53" s="11" customFormat="1" ht="89.25" x14ac:dyDescent="0.25">
      <c r="A22" s="83">
        <f>1+A20</f>
        <v>8</v>
      </c>
      <c r="B22" s="83" t="s">
        <v>645</v>
      </c>
      <c r="C22" s="83">
        <v>8</v>
      </c>
      <c r="D22" s="83">
        <v>8</v>
      </c>
      <c r="E22" s="83">
        <v>2023</v>
      </c>
      <c r="F22" s="84" t="s">
        <v>43</v>
      </c>
      <c r="G22" s="85" t="s">
        <v>180</v>
      </c>
      <c r="H22" s="83" t="s">
        <v>646</v>
      </c>
      <c r="I22" s="83" t="s">
        <v>637</v>
      </c>
      <c r="J22" s="22" t="s">
        <v>647</v>
      </c>
      <c r="K22" s="22">
        <v>8</v>
      </c>
      <c r="L22" s="22">
        <v>8</v>
      </c>
      <c r="M22" s="22">
        <v>2023</v>
      </c>
      <c r="N22" s="13">
        <v>29</v>
      </c>
      <c r="O22" s="14">
        <v>9</v>
      </c>
      <c r="P22" s="14">
        <v>2023</v>
      </c>
      <c r="Q22" s="22" t="s">
        <v>95</v>
      </c>
      <c r="R22" s="10" t="s">
        <v>650</v>
      </c>
      <c r="S22" s="10" t="s">
        <v>650</v>
      </c>
      <c r="T22" s="22" t="s">
        <v>310</v>
      </c>
      <c r="U22" s="22" t="s">
        <v>310</v>
      </c>
      <c r="V22" s="22" t="s">
        <v>310</v>
      </c>
      <c r="W22" s="22" t="s">
        <v>310</v>
      </c>
      <c r="X22" s="22" t="s">
        <v>310</v>
      </c>
      <c r="Y22" s="93" t="s">
        <v>310</v>
      </c>
      <c r="Z22" s="93"/>
      <c r="AA22" s="93"/>
      <c r="AB22" s="22" t="s">
        <v>310</v>
      </c>
      <c r="AC22" s="22" t="s">
        <v>310</v>
      </c>
      <c r="AD22" s="22" t="s">
        <v>310</v>
      </c>
      <c r="AE22" s="22" t="s">
        <v>310</v>
      </c>
      <c r="AF22" s="22" t="s">
        <v>310</v>
      </c>
      <c r="AG22" s="93" t="s">
        <v>310</v>
      </c>
      <c r="AH22" s="93"/>
      <c r="AI22" s="93"/>
      <c r="AJ22" s="28" t="s">
        <v>304</v>
      </c>
      <c r="AK22" s="22">
        <v>6</v>
      </c>
      <c r="AL22" s="22">
        <v>10</v>
      </c>
      <c r="AM22" s="22">
        <v>2023</v>
      </c>
      <c r="AN22" s="10">
        <v>1</v>
      </c>
      <c r="AO22" s="86" t="s">
        <v>726</v>
      </c>
      <c r="AP22" s="86"/>
      <c r="AQ22" s="86"/>
      <c r="AR22" s="28" t="s">
        <v>304</v>
      </c>
      <c r="AS22" s="22">
        <v>6</v>
      </c>
      <c r="AT22" s="22">
        <v>10</v>
      </c>
      <c r="AU22" s="22">
        <v>2023</v>
      </c>
      <c r="AV22" s="10">
        <v>1</v>
      </c>
      <c r="AW22" s="88" t="s">
        <v>726</v>
      </c>
      <c r="AX22" s="88"/>
      <c r="AY22" s="88"/>
      <c r="AZ22" s="79"/>
      <c r="BA22" s="79"/>
    </row>
    <row r="23" spans="1:53" s="11" customFormat="1" ht="130.5" customHeight="1" x14ac:dyDescent="0.25">
      <c r="A23" s="83"/>
      <c r="B23" s="83"/>
      <c r="C23" s="83"/>
      <c r="D23" s="83"/>
      <c r="E23" s="83"/>
      <c r="F23" s="84"/>
      <c r="G23" s="85"/>
      <c r="H23" s="83"/>
      <c r="I23" s="83"/>
      <c r="J23" s="22" t="s">
        <v>651</v>
      </c>
      <c r="K23" s="22">
        <v>8</v>
      </c>
      <c r="L23" s="22">
        <v>8</v>
      </c>
      <c r="M23" s="22">
        <v>2023</v>
      </c>
      <c r="N23" s="13">
        <v>31</v>
      </c>
      <c r="O23" s="14">
        <v>12</v>
      </c>
      <c r="P23" s="14">
        <v>2023</v>
      </c>
      <c r="Q23" s="22" t="s">
        <v>399</v>
      </c>
      <c r="R23" s="10" t="s">
        <v>652</v>
      </c>
      <c r="S23" s="10" t="s">
        <v>652</v>
      </c>
      <c r="T23" s="22" t="s">
        <v>310</v>
      </c>
      <c r="U23" s="22" t="s">
        <v>310</v>
      </c>
      <c r="V23" s="22" t="s">
        <v>310</v>
      </c>
      <c r="W23" s="22" t="s">
        <v>310</v>
      </c>
      <c r="X23" s="22" t="s">
        <v>310</v>
      </c>
      <c r="Y23" s="93" t="s">
        <v>310</v>
      </c>
      <c r="Z23" s="93"/>
      <c r="AA23" s="93"/>
      <c r="AB23" s="22" t="s">
        <v>310</v>
      </c>
      <c r="AC23" s="22" t="s">
        <v>310</v>
      </c>
      <c r="AD23" s="22" t="s">
        <v>310</v>
      </c>
      <c r="AE23" s="22" t="s">
        <v>310</v>
      </c>
      <c r="AF23" s="22" t="s">
        <v>310</v>
      </c>
      <c r="AG23" s="93" t="s">
        <v>310</v>
      </c>
      <c r="AH23" s="93"/>
      <c r="AI23" s="93"/>
      <c r="AJ23" s="22" t="s">
        <v>298</v>
      </c>
      <c r="AK23" s="22">
        <v>6</v>
      </c>
      <c r="AL23" s="22">
        <v>10</v>
      </c>
      <c r="AM23" s="22">
        <v>2023</v>
      </c>
      <c r="AN23" s="10">
        <v>0.1</v>
      </c>
      <c r="AO23" s="86" t="s">
        <v>823</v>
      </c>
      <c r="AP23" s="86"/>
      <c r="AQ23" s="86"/>
      <c r="AR23" s="28" t="s">
        <v>304</v>
      </c>
      <c r="AS23" s="22">
        <v>9</v>
      </c>
      <c r="AT23" s="22">
        <v>1</v>
      </c>
      <c r="AU23" s="22">
        <v>2024</v>
      </c>
      <c r="AV23" s="7">
        <v>1</v>
      </c>
      <c r="AW23" s="88" t="s">
        <v>869</v>
      </c>
      <c r="AX23" s="88"/>
      <c r="AY23" s="88"/>
      <c r="AZ23" s="79"/>
      <c r="BA23" s="79"/>
    </row>
    <row r="24" spans="1:53" s="11" customFormat="1" ht="131.25" customHeight="1" x14ac:dyDescent="0.25">
      <c r="A24" s="83"/>
      <c r="B24" s="83"/>
      <c r="C24" s="83"/>
      <c r="D24" s="83"/>
      <c r="E24" s="83"/>
      <c r="F24" s="84"/>
      <c r="G24" s="85"/>
      <c r="H24" s="83"/>
      <c r="I24" s="83"/>
      <c r="J24" s="22" t="s">
        <v>648</v>
      </c>
      <c r="K24" s="22">
        <v>8</v>
      </c>
      <c r="L24" s="22">
        <v>8</v>
      </c>
      <c r="M24" s="22">
        <v>2023</v>
      </c>
      <c r="N24" s="13">
        <v>31</v>
      </c>
      <c r="O24" s="14">
        <v>12</v>
      </c>
      <c r="P24" s="14">
        <v>2023</v>
      </c>
      <c r="Q24" s="22" t="s">
        <v>649</v>
      </c>
      <c r="R24" s="10" t="s">
        <v>653</v>
      </c>
      <c r="S24" s="10" t="s">
        <v>653</v>
      </c>
      <c r="T24" s="22" t="s">
        <v>310</v>
      </c>
      <c r="U24" s="22" t="s">
        <v>310</v>
      </c>
      <c r="V24" s="22" t="s">
        <v>310</v>
      </c>
      <c r="W24" s="22" t="s">
        <v>310</v>
      </c>
      <c r="X24" s="22" t="s">
        <v>310</v>
      </c>
      <c r="Y24" s="93" t="s">
        <v>310</v>
      </c>
      <c r="Z24" s="93"/>
      <c r="AA24" s="93"/>
      <c r="AB24" s="22" t="s">
        <v>310</v>
      </c>
      <c r="AC24" s="22" t="s">
        <v>310</v>
      </c>
      <c r="AD24" s="22" t="s">
        <v>310</v>
      </c>
      <c r="AE24" s="22" t="s">
        <v>310</v>
      </c>
      <c r="AF24" s="22" t="s">
        <v>310</v>
      </c>
      <c r="AG24" s="93" t="s">
        <v>310</v>
      </c>
      <c r="AH24" s="93"/>
      <c r="AI24" s="93"/>
      <c r="AJ24" s="22" t="s">
        <v>298</v>
      </c>
      <c r="AK24" s="22">
        <v>6</v>
      </c>
      <c r="AL24" s="22">
        <v>10</v>
      </c>
      <c r="AM24" s="22">
        <v>2023</v>
      </c>
      <c r="AN24" s="10">
        <v>0.1</v>
      </c>
      <c r="AO24" s="86" t="s">
        <v>824</v>
      </c>
      <c r="AP24" s="86"/>
      <c r="AQ24" s="86"/>
      <c r="AR24" s="28" t="s">
        <v>304</v>
      </c>
      <c r="AS24" s="22">
        <v>9</v>
      </c>
      <c r="AT24" s="22">
        <v>1</v>
      </c>
      <c r="AU24" s="22">
        <v>2024</v>
      </c>
      <c r="AV24" s="7">
        <v>1</v>
      </c>
      <c r="AW24" s="88" t="s">
        <v>870</v>
      </c>
      <c r="AX24" s="88"/>
      <c r="AY24" s="88"/>
      <c r="AZ24" s="79"/>
      <c r="BA24" s="79"/>
    </row>
    <row r="25" spans="1:53" s="11" customFormat="1" ht="114.75" customHeight="1" x14ac:dyDescent="0.25">
      <c r="A25" s="83"/>
      <c r="B25" s="83"/>
      <c r="C25" s="83"/>
      <c r="D25" s="83"/>
      <c r="E25" s="83"/>
      <c r="F25" s="84"/>
      <c r="G25" s="85"/>
      <c r="H25" s="83"/>
      <c r="I25" s="83"/>
      <c r="J25" s="22" t="s">
        <v>654</v>
      </c>
      <c r="K25" s="22">
        <v>8</v>
      </c>
      <c r="L25" s="22">
        <v>8</v>
      </c>
      <c r="M25" s="22">
        <v>2023</v>
      </c>
      <c r="N25" s="13">
        <v>31</v>
      </c>
      <c r="O25" s="14">
        <v>12</v>
      </c>
      <c r="P25" s="14">
        <v>2023</v>
      </c>
      <c r="Q25" s="22" t="s">
        <v>399</v>
      </c>
      <c r="R25" s="10" t="s">
        <v>655</v>
      </c>
      <c r="S25" s="10" t="s">
        <v>655</v>
      </c>
      <c r="T25" s="22" t="s">
        <v>310</v>
      </c>
      <c r="U25" s="22" t="s">
        <v>310</v>
      </c>
      <c r="V25" s="22" t="s">
        <v>310</v>
      </c>
      <c r="W25" s="22" t="s">
        <v>310</v>
      </c>
      <c r="X25" s="22" t="s">
        <v>310</v>
      </c>
      <c r="Y25" s="93" t="s">
        <v>310</v>
      </c>
      <c r="Z25" s="93"/>
      <c r="AA25" s="93"/>
      <c r="AB25" s="22" t="s">
        <v>310</v>
      </c>
      <c r="AC25" s="22" t="s">
        <v>310</v>
      </c>
      <c r="AD25" s="22" t="s">
        <v>310</v>
      </c>
      <c r="AE25" s="22" t="s">
        <v>310</v>
      </c>
      <c r="AF25" s="22" t="s">
        <v>310</v>
      </c>
      <c r="AG25" s="93" t="s">
        <v>310</v>
      </c>
      <c r="AH25" s="93"/>
      <c r="AI25" s="93"/>
      <c r="AJ25" s="22" t="s">
        <v>298</v>
      </c>
      <c r="AK25" s="22">
        <v>6</v>
      </c>
      <c r="AL25" s="22">
        <v>10</v>
      </c>
      <c r="AM25" s="22">
        <v>2023</v>
      </c>
      <c r="AN25" s="10">
        <v>0.1</v>
      </c>
      <c r="AO25" s="86" t="s">
        <v>735</v>
      </c>
      <c r="AP25" s="86"/>
      <c r="AQ25" s="86"/>
      <c r="AR25" s="28" t="s">
        <v>304</v>
      </c>
      <c r="AS25" s="22">
        <v>9</v>
      </c>
      <c r="AT25" s="22">
        <v>1</v>
      </c>
      <c r="AU25" s="22">
        <v>2024</v>
      </c>
      <c r="AV25" s="7">
        <v>1</v>
      </c>
      <c r="AW25" s="88" t="s">
        <v>871</v>
      </c>
      <c r="AX25" s="88"/>
      <c r="AY25" s="88"/>
      <c r="AZ25" s="79"/>
      <c r="BA25" s="79"/>
    </row>
    <row r="26" spans="1:53" s="11" customFormat="1" ht="288" customHeight="1" x14ac:dyDescent="0.25">
      <c r="A26" s="83"/>
      <c r="B26" s="83"/>
      <c r="C26" s="83"/>
      <c r="D26" s="83"/>
      <c r="E26" s="83"/>
      <c r="F26" s="84"/>
      <c r="G26" s="85"/>
      <c r="H26" s="83"/>
      <c r="I26" s="83"/>
      <c r="J26" s="22" t="s">
        <v>656</v>
      </c>
      <c r="K26" s="22">
        <v>8</v>
      </c>
      <c r="L26" s="22">
        <v>8</v>
      </c>
      <c r="M26" s="22">
        <v>2023</v>
      </c>
      <c r="N26" s="13">
        <v>30</v>
      </c>
      <c r="O26" s="14">
        <v>1</v>
      </c>
      <c r="P26" s="14">
        <v>2024</v>
      </c>
      <c r="Q26" s="22" t="s">
        <v>657</v>
      </c>
      <c r="R26" s="10" t="s">
        <v>464</v>
      </c>
      <c r="S26" s="10" t="s">
        <v>464</v>
      </c>
      <c r="T26" s="22" t="s">
        <v>310</v>
      </c>
      <c r="U26" s="22" t="s">
        <v>310</v>
      </c>
      <c r="V26" s="22" t="s">
        <v>310</v>
      </c>
      <c r="W26" s="22" t="s">
        <v>310</v>
      </c>
      <c r="X26" s="22" t="s">
        <v>310</v>
      </c>
      <c r="Y26" s="93" t="s">
        <v>310</v>
      </c>
      <c r="Z26" s="93"/>
      <c r="AA26" s="93"/>
      <c r="AB26" s="22" t="s">
        <v>310</v>
      </c>
      <c r="AC26" s="22" t="s">
        <v>310</v>
      </c>
      <c r="AD26" s="22" t="s">
        <v>310</v>
      </c>
      <c r="AE26" s="22" t="s">
        <v>310</v>
      </c>
      <c r="AF26" s="22" t="s">
        <v>310</v>
      </c>
      <c r="AG26" s="93" t="s">
        <v>310</v>
      </c>
      <c r="AH26" s="93"/>
      <c r="AI26" s="93"/>
      <c r="AJ26" s="22" t="s">
        <v>298</v>
      </c>
      <c r="AK26" s="22">
        <v>6</v>
      </c>
      <c r="AL26" s="22">
        <v>10</v>
      </c>
      <c r="AM26" s="22">
        <v>2023</v>
      </c>
      <c r="AN26" s="10">
        <v>0</v>
      </c>
      <c r="AO26" s="86" t="s">
        <v>699</v>
      </c>
      <c r="AP26" s="99"/>
      <c r="AQ26" s="99"/>
      <c r="AR26" s="22" t="s">
        <v>298</v>
      </c>
      <c r="AS26" s="22">
        <v>9</v>
      </c>
      <c r="AT26" s="22">
        <v>1</v>
      </c>
      <c r="AU26" s="22">
        <v>2024</v>
      </c>
      <c r="AV26" s="7">
        <v>0.5</v>
      </c>
      <c r="AW26" s="88" t="s">
        <v>936</v>
      </c>
      <c r="AX26" s="88"/>
      <c r="AY26" s="88"/>
      <c r="AZ26" s="79"/>
      <c r="BA26" s="79"/>
    </row>
    <row r="27" spans="1:53" s="11" customFormat="1" ht="63.75" x14ac:dyDescent="0.25">
      <c r="A27" s="83"/>
      <c r="B27" s="83"/>
      <c r="C27" s="83"/>
      <c r="D27" s="83"/>
      <c r="E27" s="83"/>
      <c r="F27" s="84"/>
      <c r="G27" s="85"/>
      <c r="H27" s="83"/>
      <c r="I27" s="83"/>
      <c r="J27" s="22" t="s">
        <v>658</v>
      </c>
      <c r="K27" s="22">
        <v>8</v>
      </c>
      <c r="L27" s="22">
        <v>8</v>
      </c>
      <c r="M27" s="22">
        <v>2023</v>
      </c>
      <c r="N27" s="13">
        <v>30</v>
      </c>
      <c r="O27" s="14">
        <v>1</v>
      </c>
      <c r="P27" s="14">
        <v>2024</v>
      </c>
      <c r="Q27" s="22" t="s">
        <v>649</v>
      </c>
      <c r="R27" s="10" t="s">
        <v>459</v>
      </c>
      <c r="S27" s="10" t="s">
        <v>459</v>
      </c>
      <c r="T27" s="22" t="s">
        <v>310</v>
      </c>
      <c r="U27" s="22" t="s">
        <v>310</v>
      </c>
      <c r="V27" s="22" t="s">
        <v>310</v>
      </c>
      <c r="W27" s="22" t="s">
        <v>310</v>
      </c>
      <c r="X27" s="22" t="s">
        <v>310</v>
      </c>
      <c r="Y27" s="93" t="s">
        <v>310</v>
      </c>
      <c r="Z27" s="93"/>
      <c r="AA27" s="93"/>
      <c r="AB27" s="22" t="s">
        <v>310</v>
      </c>
      <c r="AC27" s="22" t="s">
        <v>310</v>
      </c>
      <c r="AD27" s="22" t="s">
        <v>310</v>
      </c>
      <c r="AE27" s="22" t="s">
        <v>310</v>
      </c>
      <c r="AF27" s="22" t="s">
        <v>310</v>
      </c>
      <c r="AG27" s="93" t="s">
        <v>310</v>
      </c>
      <c r="AH27" s="93"/>
      <c r="AI27" s="93"/>
      <c r="AJ27" s="22" t="s">
        <v>298</v>
      </c>
      <c r="AK27" s="22">
        <v>6</v>
      </c>
      <c r="AL27" s="22">
        <v>10</v>
      </c>
      <c r="AM27" s="22">
        <v>2023</v>
      </c>
      <c r="AN27" s="10">
        <v>0</v>
      </c>
      <c r="AO27" s="86" t="s">
        <v>700</v>
      </c>
      <c r="AP27" s="99"/>
      <c r="AQ27" s="99"/>
      <c r="AR27" s="22" t="s">
        <v>298</v>
      </c>
      <c r="AS27" s="22">
        <v>9</v>
      </c>
      <c r="AT27" s="22">
        <v>1</v>
      </c>
      <c r="AU27" s="22">
        <v>2024</v>
      </c>
      <c r="AV27" s="7">
        <v>0</v>
      </c>
      <c r="AW27" s="88" t="s">
        <v>866</v>
      </c>
      <c r="AX27" s="110"/>
      <c r="AY27" s="110"/>
      <c r="AZ27" s="79"/>
      <c r="BA27" s="79"/>
    </row>
    <row r="28" spans="1:53" s="11" customFormat="1" ht="127.5" x14ac:dyDescent="0.25">
      <c r="A28" s="83"/>
      <c r="B28" s="83"/>
      <c r="C28" s="83"/>
      <c r="D28" s="83"/>
      <c r="E28" s="83"/>
      <c r="F28" s="84"/>
      <c r="G28" s="85"/>
      <c r="H28" s="83"/>
      <c r="I28" s="83"/>
      <c r="J28" s="22" t="s">
        <v>659</v>
      </c>
      <c r="K28" s="22">
        <v>8</v>
      </c>
      <c r="L28" s="22">
        <v>8</v>
      </c>
      <c r="M28" s="22">
        <v>2023</v>
      </c>
      <c r="N28" s="13">
        <v>30</v>
      </c>
      <c r="O28" s="14">
        <v>3</v>
      </c>
      <c r="P28" s="14">
        <v>2024</v>
      </c>
      <c r="Q28" s="22" t="s">
        <v>657</v>
      </c>
      <c r="R28" s="10" t="s">
        <v>774</v>
      </c>
      <c r="S28" s="10" t="s">
        <v>774</v>
      </c>
      <c r="T28" s="22" t="s">
        <v>310</v>
      </c>
      <c r="U28" s="22" t="s">
        <v>310</v>
      </c>
      <c r="V28" s="22" t="s">
        <v>310</v>
      </c>
      <c r="W28" s="22" t="s">
        <v>310</v>
      </c>
      <c r="X28" s="22" t="s">
        <v>310</v>
      </c>
      <c r="Y28" s="93" t="s">
        <v>310</v>
      </c>
      <c r="Z28" s="93"/>
      <c r="AA28" s="93"/>
      <c r="AB28" s="22" t="s">
        <v>310</v>
      </c>
      <c r="AC28" s="22" t="s">
        <v>310</v>
      </c>
      <c r="AD28" s="22" t="s">
        <v>310</v>
      </c>
      <c r="AE28" s="22" t="s">
        <v>310</v>
      </c>
      <c r="AF28" s="22" t="s">
        <v>310</v>
      </c>
      <c r="AG28" s="93" t="s">
        <v>310</v>
      </c>
      <c r="AH28" s="93"/>
      <c r="AI28" s="93"/>
      <c r="AJ28" s="22" t="s">
        <v>298</v>
      </c>
      <c r="AK28" s="22">
        <v>6</v>
      </c>
      <c r="AL28" s="22">
        <v>10</v>
      </c>
      <c r="AM28" s="22">
        <v>2023</v>
      </c>
      <c r="AN28" s="10">
        <v>0</v>
      </c>
      <c r="AO28" s="86" t="s">
        <v>775</v>
      </c>
      <c r="AP28" s="99"/>
      <c r="AQ28" s="99"/>
      <c r="AR28" s="22" t="s">
        <v>298</v>
      </c>
      <c r="AS28" s="22">
        <v>9</v>
      </c>
      <c r="AT28" s="22">
        <v>1</v>
      </c>
      <c r="AU28" s="22">
        <v>2024</v>
      </c>
      <c r="AV28" s="7">
        <v>0</v>
      </c>
      <c r="AW28" s="88" t="s">
        <v>866</v>
      </c>
      <c r="AX28" s="110"/>
      <c r="AY28" s="110"/>
      <c r="AZ28" s="79"/>
      <c r="BA28" s="79"/>
    </row>
    <row r="29" spans="1:53" s="11" customFormat="1" ht="127.5" x14ac:dyDescent="0.25">
      <c r="A29" s="83"/>
      <c r="B29" s="83"/>
      <c r="C29" s="83"/>
      <c r="D29" s="83"/>
      <c r="E29" s="83"/>
      <c r="F29" s="84"/>
      <c r="G29" s="85"/>
      <c r="H29" s="83"/>
      <c r="I29" s="83"/>
      <c r="J29" s="22" t="s">
        <v>660</v>
      </c>
      <c r="K29" s="22">
        <v>8</v>
      </c>
      <c r="L29" s="22">
        <v>8</v>
      </c>
      <c r="M29" s="22">
        <v>2023</v>
      </c>
      <c r="N29" s="13">
        <v>31</v>
      </c>
      <c r="O29" s="14">
        <v>3</v>
      </c>
      <c r="P29" s="14">
        <v>2024</v>
      </c>
      <c r="Q29" s="22" t="s">
        <v>657</v>
      </c>
      <c r="R29" s="10" t="s">
        <v>661</v>
      </c>
      <c r="S29" s="10" t="s">
        <v>661</v>
      </c>
      <c r="T29" s="22" t="s">
        <v>310</v>
      </c>
      <c r="U29" s="22" t="s">
        <v>310</v>
      </c>
      <c r="V29" s="22" t="s">
        <v>310</v>
      </c>
      <c r="W29" s="22" t="s">
        <v>310</v>
      </c>
      <c r="X29" s="22" t="s">
        <v>310</v>
      </c>
      <c r="Y29" s="93" t="s">
        <v>310</v>
      </c>
      <c r="Z29" s="93"/>
      <c r="AA29" s="93"/>
      <c r="AB29" s="22" t="s">
        <v>310</v>
      </c>
      <c r="AC29" s="22" t="s">
        <v>310</v>
      </c>
      <c r="AD29" s="22" t="s">
        <v>310</v>
      </c>
      <c r="AE29" s="22" t="s">
        <v>310</v>
      </c>
      <c r="AF29" s="22" t="s">
        <v>310</v>
      </c>
      <c r="AG29" s="93" t="s">
        <v>310</v>
      </c>
      <c r="AH29" s="93"/>
      <c r="AI29" s="93"/>
      <c r="AJ29" s="22" t="s">
        <v>298</v>
      </c>
      <c r="AK29" s="22">
        <v>6</v>
      </c>
      <c r="AL29" s="22">
        <v>10</v>
      </c>
      <c r="AM29" s="22">
        <v>2023</v>
      </c>
      <c r="AN29" s="10">
        <v>0</v>
      </c>
      <c r="AO29" s="86" t="s">
        <v>776</v>
      </c>
      <c r="AP29" s="99"/>
      <c r="AQ29" s="99"/>
      <c r="AR29" s="22" t="s">
        <v>298</v>
      </c>
      <c r="AS29" s="22">
        <v>9</v>
      </c>
      <c r="AT29" s="22">
        <v>1</v>
      </c>
      <c r="AU29" s="22">
        <v>2024</v>
      </c>
      <c r="AV29" s="10">
        <v>0</v>
      </c>
      <c r="AW29" s="88" t="s">
        <v>867</v>
      </c>
      <c r="AX29" s="110"/>
      <c r="AY29" s="110"/>
      <c r="AZ29" s="79"/>
      <c r="BA29" s="79"/>
    </row>
    <row r="30" spans="1:53" s="11" customFormat="1" ht="51" x14ac:dyDescent="0.25">
      <c r="A30" s="83"/>
      <c r="B30" s="83"/>
      <c r="C30" s="83"/>
      <c r="D30" s="83"/>
      <c r="E30" s="83"/>
      <c r="F30" s="84"/>
      <c r="G30" s="85"/>
      <c r="H30" s="83"/>
      <c r="I30" s="83"/>
      <c r="J30" s="22" t="s">
        <v>662</v>
      </c>
      <c r="K30" s="22">
        <v>8</v>
      </c>
      <c r="L30" s="22">
        <v>8</v>
      </c>
      <c r="M30" s="22">
        <v>2023</v>
      </c>
      <c r="N30" s="13">
        <v>31</v>
      </c>
      <c r="O30" s="14">
        <v>3</v>
      </c>
      <c r="P30" s="14">
        <v>2024</v>
      </c>
      <c r="Q30" s="22" t="s">
        <v>664</v>
      </c>
      <c r="R30" s="10" t="s">
        <v>663</v>
      </c>
      <c r="S30" s="10" t="s">
        <v>663</v>
      </c>
      <c r="T30" s="22" t="s">
        <v>310</v>
      </c>
      <c r="U30" s="22" t="s">
        <v>310</v>
      </c>
      <c r="V30" s="22" t="s">
        <v>310</v>
      </c>
      <c r="W30" s="22" t="s">
        <v>310</v>
      </c>
      <c r="X30" s="22" t="s">
        <v>310</v>
      </c>
      <c r="Y30" s="93" t="s">
        <v>310</v>
      </c>
      <c r="Z30" s="93"/>
      <c r="AA30" s="93"/>
      <c r="AB30" s="22" t="s">
        <v>310</v>
      </c>
      <c r="AC30" s="22" t="s">
        <v>310</v>
      </c>
      <c r="AD30" s="22" t="s">
        <v>310</v>
      </c>
      <c r="AE30" s="22" t="s">
        <v>310</v>
      </c>
      <c r="AF30" s="22" t="s">
        <v>310</v>
      </c>
      <c r="AG30" s="93" t="s">
        <v>310</v>
      </c>
      <c r="AH30" s="93"/>
      <c r="AI30" s="93"/>
      <c r="AJ30" s="22" t="s">
        <v>298</v>
      </c>
      <c r="AK30" s="22">
        <v>9</v>
      </c>
      <c r="AL30" s="22">
        <v>10</v>
      </c>
      <c r="AM30" s="22">
        <v>2023</v>
      </c>
      <c r="AN30" s="10">
        <v>0</v>
      </c>
      <c r="AO30" s="86" t="s">
        <v>719</v>
      </c>
      <c r="AP30" s="86"/>
      <c r="AQ30" s="86"/>
      <c r="AR30" s="22" t="s">
        <v>298</v>
      </c>
      <c r="AS30" s="22">
        <v>10</v>
      </c>
      <c r="AT30" s="22">
        <v>1</v>
      </c>
      <c r="AU30" s="22">
        <v>2024</v>
      </c>
      <c r="AV30" s="10">
        <v>0</v>
      </c>
      <c r="AW30" s="88" t="s">
        <v>894</v>
      </c>
      <c r="AX30" s="88"/>
      <c r="AY30" s="88"/>
      <c r="AZ30" s="79"/>
      <c r="BA30" s="79"/>
    </row>
    <row r="31" spans="1:53" s="11" customFormat="1" ht="216.75" x14ac:dyDescent="0.25">
      <c r="A31" s="22">
        <f>1+A22</f>
        <v>9</v>
      </c>
      <c r="B31" s="22" t="s">
        <v>125</v>
      </c>
      <c r="C31" s="22">
        <v>17</v>
      </c>
      <c r="D31" s="22">
        <v>5</v>
      </c>
      <c r="E31" s="22">
        <v>2022</v>
      </c>
      <c r="F31" s="49" t="s">
        <v>40</v>
      </c>
      <c r="G31" s="25" t="s">
        <v>37</v>
      </c>
      <c r="H31" s="22" t="s">
        <v>132</v>
      </c>
      <c r="I31" s="22" t="s">
        <v>130</v>
      </c>
      <c r="J31" s="22" t="s">
        <v>133</v>
      </c>
      <c r="K31" s="22">
        <v>17</v>
      </c>
      <c r="L31" s="22">
        <v>5</v>
      </c>
      <c r="M31" s="22">
        <v>2022</v>
      </c>
      <c r="N31" s="13">
        <v>30</v>
      </c>
      <c r="O31" s="14">
        <v>7</v>
      </c>
      <c r="P31" s="14">
        <v>2022</v>
      </c>
      <c r="Q31" s="22" t="s">
        <v>148</v>
      </c>
      <c r="R31" s="10" t="s">
        <v>134</v>
      </c>
      <c r="S31" s="10" t="s">
        <v>134</v>
      </c>
      <c r="T31" s="22" t="s">
        <v>297</v>
      </c>
      <c r="U31" s="22">
        <v>12</v>
      </c>
      <c r="V31" s="22">
        <v>4</v>
      </c>
      <c r="W31" s="22">
        <v>2023</v>
      </c>
      <c r="X31" s="7" t="s">
        <v>310</v>
      </c>
      <c r="Y31" s="93" t="s">
        <v>345</v>
      </c>
      <c r="Z31" s="93"/>
      <c r="AA31" s="93"/>
      <c r="AB31" s="22" t="s">
        <v>310</v>
      </c>
      <c r="AC31" s="22">
        <v>12</v>
      </c>
      <c r="AD31" s="22">
        <v>7</v>
      </c>
      <c r="AE31" s="22">
        <v>2023</v>
      </c>
      <c r="AF31" s="10" t="s">
        <v>310</v>
      </c>
      <c r="AG31" s="86" t="s">
        <v>668</v>
      </c>
      <c r="AH31" s="86"/>
      <c r="AI31" s="86"/>
      <c r="AJ31" s="28" t="s">
        <v>304</v>
      </c>
      <c r="AK31" s="22">
        <v>6</v>
      </c>
      <c r="AL31" s="22">
        <v>10</v>
      </c>
      <c r="AM31" s="22">
        <v>2023</v>
      </c>
      <c r="AN31" s="10">
        <v>1</v>
      </c>
      <c r="AO31" s="93" t="s">
        <v>825</v>
      </c>
      <c r="AP31" s="93"/>
      <c r="AQ31" s="93"/>
      <c r="AR31" s="28" t="s">
        <v>304</v>
      </c>
      <c r="AS31" s="22">
        <v>6</v>
      </c>
      <c r="AT31" s="22">
        <v>10</v>
      </c>
      <c r="AU31" s="22">
        <v>2023</v>
      </c>
      <c r="AV31" s="10">
        <v>1</v>
      </c>
      <c r="AW31" s="97" t="s">
        <v>825</v>
      </c>
      <c r="AX31" s="97"/>
      <c r="AY31" s="97"/>
      <c r="AZ31" s="79"/>
      <c r="BA31" s="79"/>
    </row>
    <row r="32" spans="1:53" s="11" customFormat="1" ht="140.25" x14ac:dyDescent="0.25">
      <c r="A32" s="22">
        <f t="shared" ref="A32:A37" si="0">1+A31</f>
        <v>10</v>
      </c>
      <c r="B32" s="22" t="s">
        <v>449</v>
      </c>
      <c r="C32" s="22">
        <v>6</v>
      </c>
      <c r="D32" s="22">
        <v>7</v>
      </c>
      <c r="E32" s="22">
        <v>2023</v>
      </c>
      <c r="F32" s="49" t="s">
        <v>40</v>
      </c>
      <c r="G32" s="25" t="s">
        <v>403</v>
      </c>
      <c r="H32" s="22" t="s">
        <v>528</v>
      </c>
      <c r="I32" s="22" t="s">
        <v>55</v>
      </c>
      <c r="J32" s="22" t="s">
        <v>485</v>
      </c>
      <c r="K32" s="22">
        <v>6</v>
      </c>
      <c r="L32" s="22">
        <v>7</v>
      </c>
      <c r="M32" s="22">
        <v>2023</v>
      </c>
      <c r="N32" s="13">
        <v>29</v>
      </c>
      <c r="O32" s="14">
        <v>9</v>
      </c>
      <c r="P32" s="14">
        <v>2023</v>
      </c>
      <c r="Q32" s="22" t="s">
        <v>525</v>
      </c>
      <c r="R32" s="10" t="s">
        <v>527</v>
      </c>
      <c r="S32" s="10" t="s">
        <v>527</v>
      </c>
      <c r="T32" s="22" t="s">
        <v>310</v>
      </c>
      <c r="U32" s="22" t="s">
        <v>310</v>
      </c>
      <c r="V32" s="22" t="s">
        <v>310</v>
      </c>
      <c r="W32" s="22" t="s">
        <v>310</v>
      </c>
      <c r="X32" s="22" t="s">
        <v>310</v>
      </c>
      <c r="Y32" s="93" t="s">
        <v>310</v>
      </c>
      <c r="Z32" s="93"/>
      <c r="AA32" s="93"/>
      <c r="AB32" s="22" t="s">
        <v>310</v>
      </c>
      <c r="AC32" s="22" t="s">
        <v>310</v>
      </c>
      <c r="AD32" s="22" t="s">
        <v>310</v>
      </c>
      <c r="AE32" s="22" t="s">
        <v>310</v>
      </c>
      <c r="AF32" s="22" t="s">
        <v>310</v>
      </c>
      <c r="AG32" s="93" t="s">
        <v>310</v>
      </c>
      <c r="AH32" s="93"/>
      <c r="AI32" s="93"/>
      <c r="AJ32" s="28" t="s">
        <v>304</v>
      </c>
      <c r="AK32" s="22">
        <v>6</v>
      </c>
      <c r="AL32" s="22">
        <v>10</v>
      </c>
      <c r="AM32" s="22">
        <v>2023</v>
      </c>
      <c r="AN32" s="10">
        <v>1</v>
      </c>
      <c r="AO32" s="86" t="s">
        <v>736</v>
      </c>
      <c r="AP32" s="86"/>
      <c r="AQ32" s="86"/>
      <c r="AR32" s="28" t="s">
        <v>304</v>
      </c>
      <c r="AS32" s="22">
        <v>6</v>
      </c>
      <c r="AT32" s="22">
        <v>10</v>
      </c>
      <c r="AU32" s="22">
        <v>2023</v>
      </c>
      <c r="AV32" s="10">
        <v>1</v>
      </c>
      <c r="AW32" s="88" t="s">
        <v>736</v>
      </c>
      <c r="AX32" s="88"/>
      <c r="AY32" s="88"/>
      <c r="AZ32" s="79"/>
      <c r="BA32" s="79"/>
    </row>
    <row r="33" spans="1:53" s="11" customFormat="1" ht="158.25" customHeight="1" x14ac:dyDescent="0.25">
      <c r="A33" s="22">
        <f t="shared" si="0"/>
        <v>11</v>
      </c>
      <c r="B33" s="22" t="s">
        <v>450</v>
      </c>
      <c r="C33" s="22">
        <v>6</v>
      </c>
      <c r="D33" s="22">
        <v>7</v>
      </c>
      <c r="E33" s="22">
        <v>2023</v>
      </c>
      <c r="F33" s="49" t="s">
        <v>40</v>
      </c>
      <c r="G33" s="25" t="s">
        <v>403</v>
      </c>
      <c r="H33" s="22" t="s">
        <v>451</v>
      </c>
      <c r="I33" s="22" t="s">
        <v>55</v>
      </c>
      <c r="J33" s="22" t="s">
        <v>502</v>
      </c>
      <c r="K33" s="22">
        <v>6</v>
      </c>
      <c r="L33" s="22">
        <v>7</v>
      </c>
      <c r="M33" s="22">
        <v>2023</v>
      </c>
      <c r="N33" s="13">
        <v>15</v>
      </c>
      <c r="O33" s="14">
        <v>12</v>
      </c>
      <c r="P33" s="14">
        <v>2023</v>
      </c>
      <c r="Q33" s="22" t="s">
        <v>525</v>
      </c>
      <c r="R33" s="10" t="s">
        <v>457</v>
      </c>
      <c r="S33" s="10" t="s">
        <v>457</v>
      </c>
      <c r="T33" s="22" t="s">
        <v>310</v>
      </c>
      <c r="U33" s="22" t="s">
        <v>310</v>
      </c>
      <c r="V33" s="22" t="s">
        <v>310</v>
      </c>
      <c r="W33" s="22" t="s">
        <v>310</v>
      </c>
      <c r="X33" s="22" t="s">
        <v>310</v>
      </c>
      <c r="Y33" s="93" t="s">
        <v>310</v>
      </c>
      <c r="Z33" s="93"/>
      <c r="AA33" s="93"/>
      <c r="AB33" s="22" t="s">
        <v>310</v>
      </c>
      <c r="AC33" s="22" t="s">
        <v>310</v>
      </c>
      <c r="AD33" s="22" t="s">
        <v>310</v>
      </c>
      <c r="AE33" s="22" t="s">
        <v>310</v>
      </c>
      <c r="AF33" s="22" t="s">
        <v>310</v>
      </c>
      <c r="AG33" s="93" t="s">
        <v>310</v>
      </c>
      <c r="AH33" s="93"/>
      <c r="AI33" s="93"/>
      <c r="AJ33" s="22" t="s">
        <v>297</v>
      </c>
      <c r="AK33" s="22">
        <v>6</v>
      </c>
      <c r="AL33" s="22">
        <v>10</v>
      </c>
      <c r="AM33" s="22">
        <v>2023</v>
      </c>
      <c r="AN33" s="10">
        <v>0</v>
      </c>
      <c r="AO33" s="86" t="s">
        <v>697</v>
      </c>
      <c r="AP33" s="86"/>
      <c r="AQ33" s="86"/>
      <c r="AR33" s="28" t="s">
        <v>304</v>
      </c>
      <c r="AS33" s="22">
        <v>9</v>
      </c>
      <c r="AT33" s="22">
        <v>1</v>
      </c>
      <c r="AU33" s="22">
        <v>2024</v>
      </c>
      <c r="AV33" s="10">
        <v>1</v>
      </c>
      <c r="AW33" s="88" t="s">
        <v>895</v>
      </c>
      <c r="AX33" s="88"/>
      <c r="AY33" s="88"/>
      <c r="AZ33" s="79"/>
      <c r="BA33" s="79"/>
    </row>
    <row r="34" spans="1:53" s="11" customFormat="1" ht="165.75" x14ac:dyDescent="0.25">
      <c r="A34" s="22">
        <f t="shared" si="0"/>
        <v>12</v>
      </c>
      <c r="B34" s="22" t="s">
        <v>452</v>
      </c>
      <c r="C34" s="22">
        <v>6</v>
      </c>
      <c r="D34" s="22">
        <v>7</v>
      </c>
      <c r="E34" s="22">
        <v>2023</v>
      </c>
      <c r="F34" s="49" t="s">
        <v>40</v>
      </c>
      <c r="G34" s="25" t="s">
        <v>403</v>
      </c>
      <c r="H34" s="22" t="s">
        <v>453</v>
      </c>
      <c r="I34" s="22" t="s">
        <v>55</v>
      </c>
      <c r="J34" s="22" t="s">
        <v>503</v>
      </c>
      <c r="K34" s="22">
        <v>6</v>
      </c>
      <c r="L34" s="22">
        <v>7</v>
      </c>
      <c r="M34" s="22">
        <v>2023</v>
      </c>
      <c r="N34" s="13">
        <v>30</v>
      </c>
      <c r="O34" s="14">
        <v>12</v>
      </c>
      <c r="P34" s="14">
        <v>2023</v>
      </c>
      <c r="Q34" s="22" t="s">
        <v>525</v>
      </c>
      <c r="R34" s="10" t="s">
        <v>526</v>
      </c>
      <c r="S34" s="10" t="s">
        <v>526</v>
      </c>
      <c r="T34" s="22" t="s">
        <v>310</v>
      </c>
      <c r="U34" s="22" t="s">
        <v>310</v>
      </c>
      <c r="V34" s="22" t="s">
        <v>310</v>
      </c>
      <c r="W34" s="22" t="s">
        <v>310</v>
      </c>
      <c r="X34" s="22" t="s">
        <v>310</v>
      </c>
      <c r="Y34" s="93" t="s">
        <v>310</v>
      </c>
      <c r="Z34" s="93"/>
      <c r="AA34" s="93"/>
      <c r="AB34" s="22" t="s">
        <v>310</v>
      </c>
      <c r="AC34" s="22" t="s">
        <v>310</v>
      </c>
      <c r="AD34" s="22" t="s">
        <v>310</v>
      </c>
      <c r="AE34" s="22" t="s">
        <v>310</v>
      </c>
      <c r="AF34" s="22" t="s">
        <v>310</v>
      </c>
      <c r="AG34" s="93" t="s">
        <v>310</v>
      </c>
      <c r="AH34" s="93"/>
      <c r="AI34" s="93"/>
      <c r="AJ34" s="22" t="s">
        <v>298</v>
      </c>
      <c r="AK34" s="22">
        <v>6</v>
      </c>
      <c r="AL34" s="22">
        <v>10</v>
      </c>
      <c r="AM34" s="22">
        <v>2023</v>
      </c>
      <c r="AN34" s="10">
        <v>0.5</v>
      </c>
      <c r="AO34" s="86" t="s">
        <v>826</v>
      </c>
      <c r="AP34" s="86"/>
      <c r="AQ34" s="86"/>
      <c r="AR34" s="28" t="s">
        <v>304</v>
      </c>
      <c r="AS34" s="22">
        <v>9</v>
      </c>
      <c r="AT34" s="22">
        <v>1</v>
      </c>
      <c r="AU34" s="22">
        <v>2024</v>
      </c>
      <c r="AV34" s="10">
        <v>1</v>
      </c>
      <c r="AW34" s="88" t="s">
        <v>864</v>
      </c>
      <c r="AX34" s="88"/>
      <c r="AY34" s="88"/>
      <c r="AZ34" s="79"/>
      <c r="BA34" s="79"/>
    </row>
    <row r="35" spans="1:53" s="11" customFormat="1" ht="229.5" x14ac:dyDescent="0.25">
      <c r="A35" s="22">
        <f t="shared" si="0"/>
        <v>13</v>
      </c>
      <c r="B35" s="22" t="s">
        <v>126</v>
      </c>
      <c r="C35" s="22">
        <v>17</v>
      </c>
      <c r="D35" s="22">
        <v>5</v>
      </c>
      <c r="E35" s="22">
        <v>2022</v>
      </c>
      <c r="F35" s="49" t="s">
        <v>40</v>
      </c>
      <c r="G35" s="25" t="s">
        <v>37</v>
      </c>
      <c r="H35" s="22" t="s">
        <v>127</v>
      </c>
      <c r="I35" s="22" t="s">
        <v>128</v>
      </c>
      <c r="J35" s="22" t="s">
        <v>131</v>
      </c>
      <c r="K35" s="22">
        <v>17</v>
      </c>
      <c r="L35" s="22">
        <v>5</v>
      </c>
      <c r="M35" s="22">
        <v>2022</v>
      </c>
      <c r="N35" s="13">
        <v>30</v>
      </c>
      <c r="O35" s="14">
        <v>6</v>
      </c>
      <c r="P35" s="14">
        <v>2023</v>
      </c>
      <c r="Q35" s="22" t="s">
        <v>129</v>
      </c>
      <c r="R35" s="10" t="s">
        <v>149</v>
      </c>
      <c r="S35" s="10" t="s">
        <v>149</v>
      </c>
      <c r="T35" s="22" t="s">
        <v>298</v>
      </c>
      <c r="U35" s="22">
        <v>12</v>
      </c>
      <c r="V35" s="22">
        <v>4</v>
      </c>
      <c r="W35" s="22">
        <v>2023</v>
      </c>
      <c r="X35" s="7">
        <v>0.5</v>
      </c>
      <c r="Y35" s="93" t="s">
        <v>346</v>
      </c>
      <c r="Z35" s="93"/>
      <c r="AA35" s="93"/>
      <c r="AB35" s="22" t="s">
        <v>310</v>
      </c>
      <c r="AC35" s="22">
        <v>12</v>
      </c>
      <c r="AD35" s="22">
        <v>7</v>
      </c>
      <c r="AE35" s="22">
        <v>2023</v>
      </c>
      <c r="AF35" s="10">
        <v>0.5</v>
      </c>
      <c r="AG35" s="86" t="s">
        <v>777</v>
      </c>
      <c r="AH35" s="86"/>
      <c r="AI35" s="86"/>
      <c r="AJ35" s="22" t="s">
        <v>727</v>
      </c>
      <c r="AK35" s="22">
        <v>6</v>
      </c>
      <c r="AL35" s="22">
        <v>10</v>
      </c>
      <c r="AM35" s="22">
        <v>2023</v>
      </c>
      <c r="AN35" s="10" t="s">
        <v>728</v>
      </c>
      <c r="AO35" s="86" t="s">
        <v>827</v>
      </c>
      <c r="AP35" s="120"/>
      <c r="AQ35" s="120"/>
      <c r="AR35" s="22" t="s">
        <v>727</v>
      </c>
      <c r="AS35" s="22">
        <v>6</v>
      </c>
      <c r="AT35" s="22">
        <v>10</v>
      </c>
      <c r="AU35" s="22">
        <v>2023</v>
      </c>
      <c r="AV35" s="10" t="s">
        <v>728</v>
      </c>
      <c r="AW35" s="88" t="s">
        <v>827</v>
      </c>
      <c r="AX35" s="98"/>
      <c r="AY35" s="98"/>
      <c r="AZ35" s="79"/>
      <c r="BA35" s="79"/>
    </row>
    <row r="36" spans="1:53" s="11" customFormat="1" ht="213" customHeight="1" x14ac:dyDescent="0.25">
      <c r="A36" s="22">
        <f t="shared" si="0"/>
        <v>14</v>
      </c>
      <c r="B36" s="22" t="s">
        <v>59</v>
      </c>
      <c r="C36" s="22">
        <v>3</v>
      </c>
      <c r="D36" s="22">
        <v>9</v>
      </c>
      <c r="E36" s="22">
        <v>2021</v>
      </c>
      <c r="F36" s="52" t="s">
        <v>53</v>
      </c>
      <c r="G36" s="25" t="s">
        <v>37</v>
      </c>
      <c r="H36" s="22" t="s">
        <v>60</v>
      </c>
      <c r="I36" s="22" t="s">
        <v>55</v>
      </c>
      <c r="J36" s="22" t="s">
        <v>61</v>
      </c>
      <c r="K36" s="22">
        <v>3</v>
      </c>
      <c r="L36" s="22">
        <v>9</v>
      </c>
      <c r="M36" s="22">
        <v>2021</v>
      </c>
      <c r="N36" s="13">
        <v>30</v>
      </c>
      <c r="O36" s="14">
        <v>6</v>
      </c>
      <c r="P36" s="14">
        <v>2023</v>
      </c>
      <c r="Q36" s="22" t="s">
        <v>62</v>
      </c>
      <c r="R36" s="10" t="s">
        <v>63</v>
      </c>
      <c r="S36" s="22" t="s">
        <v>64</v>
      </c>
      <c r="T36" s="22" t="s">
        <v>298</v>
      </c>
      <c r="U36" s="22">
        <v>18</v>
      </c>
      <c r="V36" s="22">
        <v>4</v>
      </c>
      <c r="W36" s="22">
        <v>2023</v>
      </c>
      <c r="X36" s="7">
        <v>0.6</v>
      </c>
      <c r="Y36" s="93" t="s">
        <v>307</v>
      </c>
      <c r="Z36" s="93"/>
      <c r="AA36" s="93"/>
      <c r="AB36" s="22" t="s">
        <v>310</v>
      </c>
      <c r="AC36" s="22">
        <v>14</v>
      </c>
      <c r="AD36" s="22">
        <v>7</v>
      </c>
      <c r="AE36" s="22">
        <v>2023</v>
      </c>
      <c r="AF36" s="10">
        <v>0.6</v>
      </c>
      <c r="AG36" s="86" t="s">
        <v>612</v>
      </c>
      <c r="AH36" s="86"/>
      <c r="AI36" s="86"/>
      <c r="AJ36" s="22" t="s">
        <v>297</v>
      </c>
      <c r="AK36" s="22">
        <v>10</v>
      </c>
      <c r="AL36" s="22">
        <v>10</v>
      </c>
      <c r="AM36" s="22">
        <v>2023</v>
      </c>
      <c r="AN36" s="10">
        <v>0.75</v>
      </c>
      <c r="AO36" s="86" t="s">
        <v>729</v>
      </c>
      <c r="AP36" s="86"/>
      <c r="AQ36" s="86"/>
      <c r="AR36" s="22" t="s">
        <v>297</v>
      </c>
      <c r="AS36" s="22">
        <v>9</v>
      </c>
      <c r="AT36" s="22">
        <v>1</v>
      </c>
      <c r="AU36" s="22">
        <v>2024</v>
      </c>
      <c r="AV36" s="7">
        <v>0.8</v>
      </c>
      <c r="AW36" s="88" t="s">
        <v>896</v>
      </c>
      <c r="AX36" s="88"/>
      <c r="AY36" s="88"/>
      <c r="AZ36" s="79"/>
      <c r="BA36" s="79"/>
    </row>
    <row r="37" spans="1:53" s="11" customFormat="1" ht="38.25" x14ac:dyDescent="0.25">
      <c r="A37" s="83">
        <f t="shared" si="0"/>
        <v>15</v>
      </c>
      <c r="B37" s="83" t="s">
        <v>73</v>
      </c>
      <c r="C37" s="83">
        <v>18</v>
      </c>
      <c r="D37" s="83">
        <v>11</v>
      </c>
      <c r="E37" s="83">
        <v>2021</v>
      </c>
      <c r="F37" s="125" t="s">
        <v>53</v>
      </c>
      <c r="G37" s="85" t="s">
        <v>37</v>
      </c>
      <c r="H37" s="83" t="s">
        <v>74</v>
      </c>
      <c r="I37" s="83" t="s">
        <v>86</v>
      </c>
      <c r="J37" s="22" t="s">
        <v>87</v>
      </c>
      <c r="K37" s="22">
        <v>18</v>
      </c>
      <c r="L37" s="22">
        <v>11</v>
      </c>
      <c r="M37" s="22">
        <v>2021</v>
      </c>
      <c r="N37" s="13">
        <v>30</v>
      </c>
      <c r="O37" s="14">
        <v>6</v>
      </c>
      <c r="P37" s="14">
        <v>2023</v>
      </c>
      <c r="Q37" s="22" t="s">
        <v>62</v>
      </c>
      <c r="R37" s="10" t="s">
        <v>77</v>
      </c>
      <c r="S37" s="10" t="s">
        <v>76</v>
      </c>
      <c r="T37" s="22" t="s">
        <v>298</v>
      </c>
      <c r="U37" s="22">
        <v>18</v>
      </c>
      <c r="V37" s="22">
        <v>4</v>
      </c>
      <c r="W37" s="22">
        <v>2023</v>
      </c>
      <c r="X37" s="7">
        <v>0.7</v>
      </c>
      <c r="Y37" s="93" t="s">
        <v>311</v>
      </c>
      <c r="Z37" s="93"/>
      <c r="AA37" s="93"/>
      <c r="AB37" s="22" t="s">
        <v>310</v>
      </c>
      <c r="AC37" s="22">
        <v>14</v>
      </c>
      <c r="AD37" s="22">
        <v>7</v>
      </c>
      <c r="AE37" s="22">
        <v>2023</v>
      </c>
      <c r="AF37" s="7">
        <v>0</v>
      </c>
      <c r="AG37" s="86" t="s">
        <v>613</v>
      </c>
      <c r="AH37" s="86"/>
      <c r="AI37" s="86"/>
      <c r="AJ37" s="28" t="s">
        <v>304</v>
      </c>
      <c r="AK37" s="22">
        <v>10</v>
      </c>
      <c r="AL37" s="22">
        <v>10</v>
      </c>
      <c r="AM37" s="22">
        <v>2023</v>
      </c>
      <c r="AN37" s="10">
        <v>1</v>
      </c>
      <c r="AO37" s="86" t="s">
        <v>778</v>
      </c>
      <c r="AP37" s="86"/>
      <c r="AQ37" s="86"/>
      <c r="AR37" s="28" t="s">
        <v>304</v>
      </c>
      <c r="AS37" s="22">
        <v>10</v>
      </c>
      <c r="AT37" s="22">
        <v>10</v>
      </c>
      <c r="AU37" s="22">
        <v>2023</v>
      </c>
      <c r="AV37" s="10">
        <v>1</v>
      </c>
      <c r="AW37" s="88" t="s">
        <v>778</v>
      </c>
      <c r="AX37" s="88"/>
      <c r="AY37" s="88"/>
      <c r="AZ37" s="79"/>
      <c r="BA37" s="79"/>
    </row>
    <row r="38" spans="1:53" s="11" customFormat="1" ht="38.25" x14ac:dyDescent="0.25">
      <c r="A38" s="83"/>
      <c r="B38" s="83"/>
      <c r="C38" s="83"/>
      <c r="D38" s="83"/>
      <c r="E38" s="83"/>
      <c r="F38" s="125"/>
      <c r="G38" s="85"/>
      <c r="H38" s="83"/>
      <c r="I38" s="83"/>
      <c r="J38" s="22" t="s">
        <v>75</v>
      </c>
      <c r="K38" s="22">
        <v>18</v>
      </c>
      <c r="L38" s="22">
        <v>11</v>
      </c>
      <c r="M38" s="22">
        <v>2021</v>
      </c>
      <c r="N38" s="13">
        <v>30</v>
      </c>
      <c r="O38" s="14">
        <v>6</v>
      </c>
      <c r="P38" s="14">
        <v>2023</v>
      </c>
      <c r="Q38" s="22" t="s">
        <v>62</v>
      </c>
      <c r="R38" s="10" t="s">
        <v>83</v>
      </c>
      <c r="S38" s="10" t="s">
        <v>113</v>
      </c>
      <c r="T38" s="22" t="s">
        <v>298</v>
      </c>
      <c r="U38" s="22">
        <v>18</v>
      </c>
      <c r="V38" s="22">
        <v>4</v>
      </c>
      <c r="W38" s="22">
        <v>2023</v>
      </c>
      <c r="X38" s="7">
        <v>0</v>
      </c>
      <c r="Y38" s="93" t="s">
        <v>317</v>
      </c>
      <c r="Z38" s="93"/>
      <c r="AA38" s="93"/>
      <c r="AB38" s="22" t="s">
        <v>310</v>
      </c>
      <c r="AC38" s="22">
        <v>14</v>
      </c>
      <c r="AD38" s="22">
        <v>7</v>
      </c>
      <c r="AE38" s="22">
        <v>2023</v>
      </c>
      <c r="AF38" s="7">
        <v>0</v>
      </c>
      <c r="AG38" s="86" t="s">
        <v>614</v>
      </c>
      <c r="AH38" s="86"/>
      <c r="AI38" s="86"/>
      <c r="AJ38" s="28" t="s">
        <v>304</v>
      </c>
      <c r="AK38" s="22">
        <v>10</v>
      </c>
      <c r="AL38" s="22">
        <v>10</v>
      </c>
      <c r="AM38" s="22">
        <v>2023</v>
      </c>
      <c r="AN38" s="10">
        <v>1</v>
      </c>
      <c r="AO38" s="100" t="s">
        <v>828</v>
      </c>
      <c r="AP38" s="101"/>
      <c r="AQ38" s="102"/>
      <c r="AR38" s="28" t="s">
        <v>304</v>
      </c>
      <c r="AS38" s="22">
        <v>10</v>
      </c>
      <c r="AT38" s="22">
        <v>10</v>
      </c>
      <c r="AU38" s="22">
        <v>2023</v>
      </c>
      <c r="AV38" s="10">
        <v>1</v>
      </c>
      <c r="AW38" s="94" t="s">
        <v>828</v>
      </c>
      <c r="AX38" s="95"/>
      <c r="AY38" s="96"/>
      <c r="AZ38" s="79"/>
      <c r="BA38" s="79"/>
    </row>
    <row r="39" spans="1:53" s="11" customFormat="1" ht="409.5" x14ac:dyDescent="0.25">
      <c r="A39" s="22">
        <f>1+A37</f>
        <v>16</v>
      </c>
      <c r="B39" s="22" t="s">
        <v>78</v>
      </c>
      <c r="C39" s="22">
        <v>18</v>
      </c>
      <c r="D39" s="22">
        <v>11</v>
      </c>
      <c r="E39" s="22">
        <v>2021</v>
      </c>
      <c r="F39" s="52" t="s">
        <v>53</v>
      </c>
      <c r="G39" s="25" t="s">
        <v>37</v>
      </c>
      <c r="H39" s="22" t="s">
        <v>114</v>
      </c>
      <c r="I39" s="22" t="s">
        <v>84</v>
      </c>
      <c r="J39" s="22" t="s">
        <v>80</v>
      </c>
      <c r="K39" s="22">
        <v>18</v>
      </c>
      <c r="L39" s="22">
        <v>11</v>
      </c>
      <c r="M39" s="22">
        <v>2021</v>
      </c>
      <c r="N39" s="13">
        <v>30</v>
      </c>
      <c r="O39" s="14">
        <v>4</v>
      </c>
      <c r="P39" s="14">
        <v>2023</v>
      </c>
      <c r="Q39" s="22" t="s">
        <v>62</v>
      </c>
      <c r="R39" s="10" t="s">
        <v>85</v>
      </c>
      <c r="S39" s="10" t="s">
        <v>85</v>
      </c>
      <c r="T39" s="22" t="s">
        <v>298</v>
      </c>
      <c r="U39" s="22">
        <v>18</v>
      </c>
      <c r="V39" s="22">
        <v>4</v>
      </c>
      <c r="W39" s="22">
        <v>2023</v>
      </c>
      <c r="X39" s="7">
        <v>0</v>
      </c>
      <c r="Y39" s="93" t="s">
        <v>318</v>
      </c>
      <c r="Z39" s="93"/>
      <c r="AA39" s="93"/>
      <c r="AB39" s="22" t="s">
        <v>310</v>
      </c>
      <c r="AC39" s="22">
        <v>14</v>
      </c>
      <c r="AD39" s="22">
        <v>7</v>
      </c>
      <c r="AE39" s="22">
        <v>2023</v>
      </c>
      <c r="AF39" s="7">
        <v>0</v>
      </c>
      <c r="AG39" s="86" t="s">
        <v>615</v>
      </c>
      <c r="AH39" s="86"/>
      <c r="AI39" s="86"/>
      <c r="AJ39" s="28" t="s">
        <v>304</v>
      </c>
      <c r="AK39" s="22">
        <v>10</v>
      </c>
      <c r="AL39" s="22">
        <v>10</v>
      </c>
      <c r="AM39" s="22">
        <v>2023</v>
      </c>
      <c r="AN39" s="10">
        <v>1</v>
      </c>
      <c r="AO39" s="86" t="s">
        <v>779</v>
      </c>
      <c r="AP39" s="86"/>
      <c r="AQ39" s="86"/>
      <c r="AR39" s="28" t="s">
        <v>304</v>
      </c>
      <c r="AS39" s="22">
        <v>10</v>
      </c>
      <c r="AT39" s="22">
        <v>10</v>
      </c>
      <c r="AU39" s="22">
        <v>2023</v>
      </c>
      <c r="AV39" s="10">
        <v>1</v>
      </c>
      <c r="AW39" s="88" t="s">
        <v>779</v>
      </c>
      <c r="AX39" s="88"/>
      <c r="AY39" s="88"/>
      <c r="AZ39" s="79"/>
      <c r="BA39" s="79"/>
    </row>
    <row r="40" spans="1:53" s="11" customFormat="1" ht="165.75" x14ac:dyDescent="0.25">
      <c r="A40" s="22">
        <f t="shared" ref="A40:A64" si="1">1+A39</f>
        <v>17</v>
      </c>
      <c r="B40" s="22" t="s">
        <v>79</v>
      </c>
      <c r="C40" s="22">
        <v>18</v>
      </c>
      <c r="D40" s="22">
        <v>11</v>
      </c>
      <c r="E40" s="22">
        <v>2021</v>
      </c>
      <c r="F40" s="52" t="s">
        <v>53</v>
      </c>
      <c r="G40" s="25" t="s">
        <v>37</v>
      </c>
      <c r="H40" s="22" t="s">
        <v>81</v>
      </c>
      <c r="I40" s="22" t="s">
        <v>88</v>
      </c>
      <c r="J40" s="22" t="s">
        <v>89</v>
      </c>
      <c r="K40" s="22">
        <v>18</v>
      </c>
      <c r="L40" s="22">
        <v>11</v>
      </c>
      <c r="M40" s="22">
        <v>2021</v>
      </c>
      <c r="N40" s="13">
        <v>30</v>
      </c>
      <c r="O40" s="14">
        <v>6</v>
      </c>
      <c r="P40" s="14">
        <v>2023</v>
      </c>
      <c r="Q40" s="22" t="s">
        <v>48</v>
      </c>
      <c r="R40" s="10" t="s">
        <v>83</v>
      </c>
      <c r="S40" s="10" t="s">
        <v>113</v>
      </c>
      <c r="T40" s="22" t="s">
        <v>298</v>
      </c>
      <c r="U40" s="22">
        <v>18</v>
      </c>
      <c r="V40" s="22">
        <v>4</v>
      </c>
      <c r="W40" s="22">
        <v>2023</v>
      </c>
      <c r="X40" s="7">
        <v>0</v>
      </c>
      <c r="Y40" s="93" t="s">
        <v>317</v>
      </c>
      <c r="Z40" s="93"/>
      <c r="AA40" s="93"/>
      <c r="AB40" s="22" t="s">
        <v>310</v>
      </c>
      <c r="AC40" s="22">
        <v>14</v>
      </c>
      <c r="AD40" s="22">
        <v>7</v>
      </c>
      <c r="AE40" s="22">
        <v>2023</v>
      </c>
      <c r="AF40" s="7">
        <v>0</v>
      </c>
      <c r="AG40" s="86" t="s">
        <v>614</v>
      </c>
      <c r="AH40" s="86"/>
      <c r="AI40" s="86"/>
      <c r="AJ40" s="28" t="s">
        <v>304</v>
      </c>
      <c r="AK40" s="22">
        <v>10</v>
      </c>
      <c r="AL40" s="22">
        <v>10</v>
      </c>
      <c r="AM40" s="22">
        <v>2023</v>
      </c>
      <c r="AN40" s="10">
        <v>1</v>
      </c>
      <c r="AO40" s="100" t="s">
        <v>828</v>
      </c>
      <c r="AP40" s="101"/>
      <c r="AQ40" s="102"/>
      <c r="AR40" s="28" t="s">
        <v>304</v>
      </c>
      <c r="AS40" s="22">
        <v>10</v>
      </c>
      <c r="AT40" s="22">
        <v>10</v>
      </c>
      <c r="AU40" s="22">
        <v>2023</v>
      </c>
      <c r="AV40" s="10">
        <v>1</v>
      </c>
      <c r="AW40" s="94" t="s">
        <v>828</v>
      </c>
      <c r="AX40" s="95"/>
      <c r="AY40" s="96"/>
      <c r="AZ40" s="79"/>
      <c r="BA40" s="79"/>
    </row>
    <row r="41" spans="1:53" s="11" customFormat="1" ht="132.75" x14ac:dyDescent="0.25">
      <c r="A41" s="22">
        <f t="shared" si="1"/>
        <v>18</v>
      </c>
      <c r="B41" s="22" t="s">
        <v>181</v>
      </c>
      <c r="C41" s="22">
        <v>10</v>
      </c>
      <c r="D41" s="22">
        <v>8</v>
      </c>
      <c r="E41" s="22">
        <v>2022</v>
      </c>
      <c r="F41" s="52" t="s">
        <v>53</v>
      </c>
      <c r="G41" s="25" t="s">
        <v>180</v>
      </c>
      <c r="H41" s="22" t="s">
        <v>199</v>
      </c>
      <c r="I41" s="22" t="s">
        <v>55</v>
      </c>
      <c r="J41" s="22" t="s">
        <v>200</v>
      </c>
      <c r="K41" s="22">
        <v>10</v>
      </c>
      <c r="L41" s="22">
        <v>8</v>
      </c>
      <c r="M41" s="22">
        <v>2022</v>
      </c>
      <c r="N41" s="13">
        <v>31</v>
      </c>
      <c r="O41" s="14">
        <v>5</v>
      </c>
      <c r="P41" s="14">
        <v>2023</v>
      </c>
      <c r="Q41" s="22" t="s">
        <v>182</v>
      </c>
      <c r="R41" s="10" t="s">
        <v>183</v>
      </c>
      <c r="S41" s="10" t="s">
        <v>183</v>
      </c>
      <c r="T41" s="22" t="s">
        <v>298</v>
      </c>
      <c r="U41" s="22">
        <v>18</v>
      </c>
      <c r="V41" s="22">
        <v>4</v>
      </c>
      <c r="W41" s="22">
        <v>2023</v>
      </c>
      <c r="X41" s="7">
        <v>0.5</v>
      </c>
      <c r="Y41" s="93" t="s">
        <v>308</v>
      </c>
      <c r="Z41" s="93"/>
      <c r="AA41" s="93"/>
      <c r="AB41" s="22" t="s">
        <v>310</v>
      </c>
      <c r="AC41" s="22">
        <v>14</v>
      </c>
      <c r="AD41" s="22">
        <v>7</v>
      </c>
      <c r="AE41" s="22">
        <v>2023</v>
      </c>
      <c r="AF41" s="7">
        <v>1</v>
      </c>
      <c r="AG41" s="86" t="s">
        <v>616</v>
      </c>
      <c r="AH41" s="86"/>
      <c r="AI41" s="86"/>
      <c r="AJ41" s="28" t="s">
        <v>304</v>
      </c>
      <c r="AK41" s="22">
        <v>14</v>
      </c>
      <c r="AL41" s="22">
        <v>7</v>
      </c>
      <c r="AM41" s="22">
        <v>2023</v>
      </c>
      <c r="AN41" s="7">
        <v>1</v>
      </c>
      <c r="AO41" s="86" t="s">
        <v>616</v>
      </c>
      <c r="AP41" s="86"/>
      <c r="AQ41" s="86"/>
      <c r="AR41" s="28" t="s">
        <v>304</v>
      </c>
      <c r="AS41" s="22">
        <v>14</v>
      </c>
      <c r="AT41" s="22">
        <v>7</v>
      </c>
      <c r="AU41" s="22">
        <v>2023</v>
      </c>
      <c r="AV41" s="7">
        <v>1</v>
      </c>
      <c r="AW41" s="88" t="s">
        <v>616</v>
      </c>
      <c r="AX41" s="88"/>
      <c r="AY41" s="88"/>
      <c r="AZ41" s="79"/>
      <c r="BA41" s="79"/>
    </row>
    <row r="42" spans="1:53" s="11" customFormat="1" ht="132.75" x14ac:dyDescent="0.25">
      <c r="A42" s="22">
        <f t="shared" si="1"/>
        <v>19</v>
      </c>
      <c r="B42" s="22" t="s">
        <v>184</v>
      </c>
      <c r="C42" s="22">
        <v>10</v>
      </c>
      <c r="D42" s="22">
        <v>8</v>
      </c>
      <c r="E42" s="22">
        <v>2022</v>
      </c>
      <c r="F42" s="52" t="s">
        <v>53</v>
      </c>
      <c r="G42" s="25" t="s">
        <v>180</v>
      </c>
      <c r="H42" s="22" t="s">
        <v>185</v>
      </c>
      <c r="I42" s="22" t="s">
        <v>55</v>
      </c>
      <c r="J42" s="22" t="s">
        <v>186</v>
      </c>
      <c r="K42" s="22">
        <v>10</v>
      </c>
      <c r="L42" s="22">
        <v>8</v>
      </c>
      <c r="M42" s="22">
        <v>2022</v>
      </c>
      <c r="N42" s="13">
        <v>30</v>
      </c>
      <c r="O42" s="14">
        <v>6</v>
      </c>
      <c r="P42" s="14">
        <v>2023</v>
      </c>
      <c r="Q42" s="22" t="s">
        <v>188</v>
      </c>
      <c r="R42" s="10" t="s">
        <v>187</v>
      </c>
      <c r="S42" s="10" t="s">
        <v>187</v>
      </c>
      <c r="T42" s="22" t="s">
        <v>298</v>
      </c>
      <c r="U42" s="22">
        <v>18</v>
      </c>
      <c r="V42" s="22">
        <v>4</v>
      </c>
      <c r="W42" s="22">
        <v>2023</v>
      </c>
      <c r="X42" s="7">
        <v>0</v>
      </c>
      <c r="Y42" s="93" t="s">
        <v>312</v>
      </c>
      <c r="Z42" s="93"/>
      <c r="AA42" s="93"/>
      <c r="AB42" s="22" t="s">
        <v>310</v>
      </c>
      <c r="AC42" s="22">
        <v>14</v>
      </c>
      <c r="AD42" s="22">
        <v>7</v>
      </c>
      <c r="AE42" s="22">
        <v>2023</v>
      </c>
      <c r="AF42" s="7">
        <v>0.7</v>
      </c>
      <c r="AG42" s="86" t="s">
        <v>617</v>
      </c>
      <c r="AH42" s="86"/>
      <c r="AI42" s="86"/>
      <c r="AJ42" s="28" t="s">
        <v>304</v>
      </c>
      <c r="AK42" s="22">
        <v>10</v>
      </c>
      <c r="AL42" s="22">
        <v>10</v>
      </c>
      <c r="AM42" s="22">
        <v>2023</v>
      </c>
      <c r="AN42" s="10">
        <v>1</v>
      </c>
      <c r="AO42" s="86" t="s">
        <v>780</v>
      </c>
      <c r="AP42" s="86"/>
      <c r="AQ42" s="86"/>
      <c r="AR42" s="28" t="s">
        <v>304</v>
      </c>
      <c r="AS42" s="22">
        <v>10</v>
      </c>
      <c r="AT42" s="22">
        <v>10</v>
      </c>
      <c r="AU42" s="22">
        <v>2023</v>
      </c>
      <c r="AV42" s="10">
        <v>1</v>
      </c>
      <c r="AW42" s="88" t="s">
        <v>927</v>
      </c>
      <c r="AX42" s="88"/>
      <c r="AY42" s="88"/>
      <c r="AZ42" s="79"/>
      <c r="BA42" s="79"/>
    </row>
    <row r="43" spans="1:53" s="11" customFormat="1" ht="105.75" customHeight="1" x14ac:dyDescent="0.25">
      <c r="A43" s="83">
        <f t="shared" si="1"/>
        <v>20</v>
      </c>
      <c r="B43" s="83" t="s">
        <v>376</v>
      </c>
      <c r="C43" s="83">
        <v>10</v>
      </c>
      <c r="D43" s="83">
        <v>7</v>
      </c>
      <c r="E43" s="83">
        <v>2023</v>
      </c>
      <c r="F43" s="125" t="s">
        <v>53</v>
      </c>
      <c r="G43" s="85" t="s">
        <v>403</v>
      </c>
      <c r="H43" s="83" t="s">
        <v>504</v>
      </c>
      <c r="I43" s="83" t="s">
        <v>505</v>
      </c>
      <c r="J43" s="22" t="s">
        <v>486</v>
      </c>
      <c r="K43" s="22">
        <v>10</v>
      </c>
      <c r="L43" s="22">
        <v>7</v>
      </c>
      <c r="M43" s="22">
        <v>2023</v>
      </c>
      <c r="N43" s="13">
        <v>31</v>
      </c>
      <c r="O43" s="14">
        <v>12</v>
      </c>
      <c r="P43" s="14">
        <v>2023</v>
      </c>
      <c r="Q43" s="22" t="s">
        <v>377</v>
      </c>
      <c r="R43" s="10" t="s">
        <v>378</v>
      </c>
      <c r="S43" s="10" t="s">
        <v>378</v>
      </c>
      <c r="T43" s="22" t="s">
        <v>310</v>
      </c>
      <c r="U43" s="22" t="s">
        <v>310</v>
      </c>
      <c r="V43" s="22" t="s">
        <v>310</v>
      </c>
      <c r="W43" s="22" t="s">
        <v>310</v>
      </c>
      <c r="X43" s="22" t="s">
        <v>310</v>
      </c>
      <c r="Y43" s="93" t="s">
        <v>310</v>
      </c>
      <c r="Z43" s="93"/>
      <c r="AA43" s="93"/>
      <c r="AB43" s="22" t="s">
        <v>310</v>
      </c>
      <c r="AC43" s="22" t="s">
        <v>310</v>
      </c>
      <c r="AD43" s="22" t="s">
        <v>310</v>
      </c>
      <c r="AE43" s="22" t="s">
        <v>310</v>
      </c>
      <c r="AF43" s="22" t="s">
        <v>310</v>
      </c>
      <c r="AG43" s="93" t="s">
        <v>310</v>
      </c>
      <c r="AH43" s="93"/>
      <c r="AI43" s="93"/>
      <c r="AJ43" s="22" t="s">
        <v>298</v>
      </c>
      <c r="AK43" s="22">
        <v>6</v>
      </c>
      <c r="AL43" s="22">
        <v>10</v>
      </c>
      <c r="AM43" s="22">
        <v>2023</v>
      </c>
      <c r="AN43" s="10">
        <v>0.1</v>
      </c>
      <c r="AO43" s="86" t="s">
        <v>829</v>
      </c>
      <c r="AP43" s="99"/>
      <c r="AQ43" s="99"/>
      <c r="AR43" s="28" t="s">
        <v>304</v>
      </c>
      <c r="AS43" s="22">
        <v>9</v>
      </c>
      <c r="AT43" s="22">
        <v>1</v>
      </c>
      <c r="AU43" s="22">
        <v>2024</v>
      </c>
      <c r="AV43" s="7">
        <v>1</v>
      </c>
      <c r="AW43" s="88" t="s">
        <v>928</v>
      </c>
      <c r="AX43" s="88"/>
      <c r="AY43" s="88"/>
      <c r="AZ43" s="79"/>
      <c r="BA43" s="79"/>
    </row>
    <row r="44" spans="1:53" s="11" customFormat="1" ht="51" x14ac:dyDescent="0.25">
      <c r="A44" s="83"/>
      <c r="B44" s="83"/>
      <c r="C44" s="83"/>
      <c r="D44" s="83"/>
      <c r="E44" s="83"/>
      <c r="F44" s="125"/>
      <c r="G44" s="85"/>
      <c r="H44" s="83"/>
      <c r="I44" s="83"/>
      <c r="J44" s="22" t="s">
        <v>506</v>
      </c>
      <c r="K44" s="22">
        <v>10</v>
      </c>
      <c r="L44" s="22">
        <v>7</v>
      </c>
      <c r="M44" s="22">
        <v>2023</v>
      </c>
      <c r="N44" s="13">
        <v>31</v>
      </c>
      <c r="O44" s="14">
        <v>12</v>
      </c>
      <c r="P44" s="14">
        <v>2023</v>
      </c>
      <c r="Q44" s="22" t="s">
        <v>377</v>
      </c>
      <c r="R44" s="10" t="s">
        <v>380</v>
      </c>
      <c r="S44" s="10" t="s">
        <v>380</v>
      </c>
      <c r="T44" s="22" t="s">
        <v>310</v>
      </c>
      <c r="U44" s="22" t="s">
        <v>310</v>
      </c>
      <c r="V44" s="22" t="s">
        <v>310</v>
      </c>
      <c r="W44" s="22" t="s">
        <v>310</v>
      </c>
      <c r="X44" s="22" t="s">
        <v>310</v>
      </c>
      <c r="Y44" s="93" t="s">
        <v>310</v>
      </c>
      <c r="Z44" s="93"/>
      <c r="AA44" s="93"/>
      <c r="AB44" s="22" t="s">
        <v>310</v>
      </c>
      <c r="AC44" s="22" t="s">
        <v>310</v>
      </c>
      <c r="AD44" s="22" t="s">
        <v>310</v>
      </c>
      <c r="AE44" s="22" t="s">
        <v>310</v>
      </c>
      <c r="AF44" s="22" t="s">
        <v>310</v>
      </c>
      <c r="AG44" s="93" t="s">
        <v>310</v>
      </c>
      <c r="AH44" s="93"/>
      <c r="AI44" s="93"/>
      <c r="AJ44" s="22" t="s">
        <v>298</v>
      </c>
      <c r="AK44" s="22">
        <v>6</v>
      </c>
      <c r="AL44" s="22">
        <v>10</v>
      </c>
      <c r="AM44" s="22">
        <v>2023</v>
      </c>
      <c r="AN44" s="10">
        <v>0</v>
      </c>
      <c r="AO44" s="86" t="s">
        <v>701</v>
      </c>
      <c r="AP44" s="86"/>
      <c r="AQ44" s="86"/>
      <c r="AR44" s="28" t="s">
        <v>304</v>
      </c>
      <c r="AS44" s="22">
        <v>9</v>
      </c>
      <c r="AT44" s="22">
        <v>1</v>
      </c>
      <c r="AU44" s="22">
        <v>2024</v>
      </c>
      <c r="AV44" s="7">
        <v>1</v>
      </c>
      <c r="AW44" s="88" t="s">
        <v>868</v>
      </c>
      <c r="AX44" s="88"/>
      <c r="AY44" s="88"/>
      <c r="AZ44" s="79"/>
      <c r="BA44" s="79"/>
    </row>
    <row r="45" spans="1:53" s="11" customFormat="1" ht="51" x14ac:dyDescent="0.25">
      <c r="A45" s="83"/>
      <c r="B45" s="83"/>
      <c r="C45" s="83"/>
      <c r="D45" s="83"/>
      <c r="E45" s="83"/>
      <c r="F45" s="125"/>
      <c r="G45" s="85"/>
      <c r="H45" s="83"/>
      <c r="I45" s="83"/>
      <c r="J45" s="22" t="s">
        <v>379</v>
      </c>
      <c r="K45" s="22">
        <v>10</v>
      </c>
      <c r="L45" s="22">
        <v>7</v>
      </c>
      <c r="M45" s="22">
        <v>2023</v>
      </c>
      <c r="N45" s="13">
        <v>28</v>
      </c>
      <c r="O45" s="14">
        <v>2</v>
      </c>
      <c r="P45" s="14">
        <v>2024</v>
      </c>
      <c r="Q45" s="22" t="s">
        <v>377</v>
      </c>
      <c r="R45" s="10" t="s">
        <v>459</v>
      </c>
      <c r="S45" s="10" t="s">
        <v>459</v>
      </c>
      <c r="T45" s="22" t="s">
        <v>310</v>
      </c>
      <c r="U45" s="22" t="s">
        <v>310</v>
      </c>
      <c r="V45" s="22" t="s">
        <v>310</v>
      </c>
      <c r="W45" s="22" t="s">
        <v>310</v>
      </c>
      <c r="X45" s="22" t="s">
        <v>310</v>
      </c>
      <c r="Y45" s="93" t="s">
        <v>310</v>
      </c>
      <c r="Z45" s="93"/>
      <c r="AA45" s="93"/>
      <c r="AB45" s="22" t="s">
        <v>310</v>
      </c>
      <c r="AC45" s="22" t="s">
        <v>310</v>
      </c>
      <c r="AD45" s="22" t="s">
        <v>310</v>
      </c>
      <c r="AE45" s="22" t="s">
        <v>310</v>
      </c>
      <c r="AF45" s="22" t="s">
        <v>310</v>
      </c>
      <c r="AG45" s="93" t="s">
        <v>310</v>
      </c>
      <c r="AH45" s="93"/>
      <c r="AI45" s="93"/>
      <c r="AJ45" s="22" t="s">
        <v>298</v>
      </c>
      <c r="AK45" s="22">
        <v>6</v>
      </c>
      <c r="AL45" s="22">
        <v>10</v>
      </c>
      <c r="AM45" s="22">
        <v>2023</v>
      </c>
      <c r="AN45" s="10">
        <v>0</v>
      </c>
      <c r="AO45" s="86" t="s">
        <v>700</v>
      </c>
      <c r="AP45" s="99"/>
      <c r="AQ45" s="99"/>
      <c r="AR45" s="22" t="s">
        <v>298</v>
      </c>
      <c r="AS45" s="22">
        <v>9</v>
      </c>
      <c r="AT45" s="22">
        <v>1</v>
      </c>
      <c r="AU45" s="22">
        <v>2024</v>
      </c>
      <c r="AV45" s="7">
        <v>0</v>
      </c>
      <c r="AW45" s="88" t="s">
        <v>866</v>
      </c>
      <c r="AX45" s="110"/>
      <c r="AY45" s="110"/>
      <c r="AZ45" s="79"/>
      <c r="BA45" s="79"/>
    </row>
    <row r="46" spans="1:53" s="11" customFormat="1" ht="76.5" x14ac:dyDescent="0.25">
      <c r="A46" s="83"/>
      <c r="B46" s="83"/>
      <c r="C46" s="83"/>
      <c r="D46" s="83"/>
      <c r="E46" s="83"/>
      <c r="F46" s="125"/>
      <c r="G46" s="85"/>
      <c r="H46" s="83"/>
      <c r="I46" s="83"/>
      <c r="J46" s="22" t="s">
        <v>460</v>
      </c>
      <c r="K46" s="22">
        <v>10</v>
      </c>
      <c r="L46" s="22">
        <v>7</v>
      </c>
      <c r="M46" s="22">
        <v>2023</v>
      </c>
      <c r="N46" s="13">
        <v>30</v>
      </c>
      <c r="O46" s="14">
        <v>11</v>
      </c>
      <c r="P46" s="14">
        <v>2023</v>
      </c>
      <c r="Q46" s="22" t="s">
        <v>377</v>
      </c>
      <c r="R46" s="10" t="s">
        <v>461</v>
      </c>
      <c r="S46" s="10" t="s">
        <v>461</v>
      </c>
      <c r="T46" s="22" t="s">
        <v>310</v>
      </c>
      <c r="U46" s="22" t="s">
        <v>310</v>
      </c>
      <c r="V46" s="22" t="s">
        <v>310</v>
      </c>
      <c r="W46" s="22" t="s">
        <v>310</v>
      </c>
      <c r="X46" s="22" t="s">
        <v>310</v>
      </c>
      <c r="Y46" s="93" t="s">
        <v>310</v>
      </c>
      <c r="Z46" s="93"/>
      <c r="AA46" s="93"/>
      <c r="AB46" s="22" t="s">
        <v>310</v>
      </c>
      <c r="AC46" s="22" t="s">
        <v>310</v>
      </c>
      <c r="AD46" s="22" t="s">
        <v>310</v>
      </c>
      <c r="AE46" s="22" t="s">
        <v>310</v>
      </c>
      <c r="AF46" s="22" t="s">
        <v>310</v>
      </c>
      <c r="AG46" s="93" t="s">
        <v>310</v>
      </c>
      <c r="AH46" s="93"/>
      <c r="AI46" s="93"/>
      <c r="AJ46" s="28" t="s">
        <v>304</v>
      </c>
      <c r="AK46" s="22">
        <v>6</v>
      </c>
      <c r="AL46" s="22">
        <v>10</v>
      </c>
      <c r="AM46" s="22">
        <v>2023</v>
      </c>
      <c r="AN46" s="10">
        <v>1</v>
      </c>
      <c r="AO46" s="86" t="s">
        <v>830</v>
      </c>
      <c r="AP46" s="99"/>
      <c r="AQ46" s="99"/>
      <c r="AR46" s="28" t="s">
        <v>304</v>
      </c>
      <c r="AS46" s="22">
        <v>6</v>
      </c>
      <c r="AT46" s="22">
        <v>10</v>
      </c>
      <c r="AU46" s="22">
        <v>2023</v>
      </c>
      <c r="AV46" s="10">
        <v>1</v>
      </c>
      <c r="AW46" s="88" t="s">
        <v>830</v>
      </c>
      <c r="AX46" s="110"/>
      <c r="AY46" s="110"/>
      <c r="AZ46" s="79"/>
      <c r="BA46" s="79"/>
    </row>
    <row r="47" spans="1:53" s="11" customFormat="1" ht="63.75" x14ac:dyDescent="0.25">
      <c r="A47" s="83"/>
      <c r="B47" s="83"/>
      <c r="C47" s="83"/>
      <c r="D47" s="83"/>
      <c r="E47" s="83"/>
      <c r="F47" s="125"/>
      <c r="G47" s="85"/>
      <c r="H47" s="83"/>
      <c r="I47" s="83"/>
      <c r="J47" s="22" t="s">
        <v>507</v>
      </c>
      <c r="K47" s="22">
        <v>10</v>
      </c>
      <c r="L47" s="22">
        <v>7</v>
      </c>
      <c r="M47" s="22">
        <v>2023</v>
      </c>
      <c r="N47" s="13">
        <v>31</v>
      </c>
      <c r="O47" s="14">
        <v>8</v>
      </c>
      <c r="P47" s="14">
        <v>2023</v>
      </c>
      <c r="Q47" s="22" t="s">
        <v>381</v>
      </c>
      <c r="R47" s="10" t="s">
        <v>382</v>
      </c>
      <c r="S47" s="10" t="s">
        <v>382</v>
      </c>
      <c r="T47" s="22" t="s">
        <v>310</v>
      </c>
      <c r="U47" s="22" t="s">
        <v>310</v>
      </c>
      <c r="V47" s="22" t="s">
        <v>310</v>
      </c>
      <c r="W47" s="22" t="s">
        <v>310</v>
      </c>
      <c r="X47" s="22" t="s">
        <v>310</v>
      </c>
      <c r="Y47" s="93" t="s">
        <v>310</v>
      </c>
      <c r="Z47" s="93"/>
      <c r="AA47" s="93"/>
      <c r="AB47" s="22" t="s">
        <v>310</v>
      </c>
      <c r="AC47" s="22" t="s">
        <v>310</v>
      </c>
      <c r="AD47" s="22" t="s">
        <v>310</v>
      </c>
      <c r="AE47" s="22" t="s">
        <v>310</v>
      </c>
      <c r="AF47" s="22" t="s">
        <v>310</v>
      </c>
      <c r="AG47" s="93" t="s">
        <v>310</v>
      </c>
      <c r="AH47" s="93"/>
      <c r="AI47" s="93"/>
      <c r="AJ47" s="28" t="s">
        <v>304</v>
      </c>
      <c r="AK47" s="22">
        <v>6</v>
      </c>
      <c r="AL47" s="22">
        <v>10</v>
      </c>
      <c r="AM47" s="22">
        <v>2023</v>
      </c>
      <c r="AN47" s="10">
        <v>1</v>
      </c>
      <c r="AO47" s="86" t="s">
        <v>737</v>
      </c>
      <c r="AP47" s="99"/>
      <c r="AQ47" s="99"/>
      <c r="AR47" s="28" t="s">
        <v>304</v>
      </c>
      <c r="AS47" s="22">
        <v>6</v>
      </c>
      <c r="AT47" s="22">
        <v>10</v>
      </c>
      <c r="AU47" s="22">
        <v>2023</v>
      </c>
      <c r="AV47" s="10">
        <v>1</v>
      </c>
      <c r="AW47" s="88" t="s">
        <v>737</v>
      </c>
      <c r="AX47" s="110"/>
      <c r="AY47" s="110"/>
      <c r="AZ47" s="79"/>
      <c r="BA47" s="79"/>
    </row>
    <row r="48" spans="1:53" s="11" customFormat="1" ht="363.75" customHeight="1" x14ac:dyDescent="0.25">
      <c r="A48" s="22">
        <f>1+A43</f>
        <v>21</v>
      </c>
      <c r="B48" s="22" t="s">
        <v>458</v>
      </c>
      <c r="C48" s="22">
        <v>17</v>
      </c>
      <c r="D48" s="22">
        <v>5</v>
      </c>
      <c r="E48" s="22">
        <v>2022</v>
      </c>
      <c r="F48" s="52" t="s">
        <v>53</v>
      </c>
      <c r="G48" s="25" t="s">
        <v>37</v>
      </c>
      <c r="H48" s="22" t="s">
        <v>127</v>
      </c>
      <c r="I48" s="22" t="s">
        <v>128</v>
      </c>
      <c r="J48" s="22" t="s">
        <v>131</v>
      </c>
      <c r="K48" s="22">
        <v>17</v>
      </c>
      <c r="L48" s="22">
        <v>5</v>
      </c>
      <c r="M48" s="22">
        <v>2022</v>
      </c>
      <c r="N48" s="13">
        <v>30</v>
      </c>
      <c r="O48" s="14">
        <v>6</v>
      </c>
      <c r="P48" s="14">
        <v>2023</v>
      </c>
      <c r="Q48" s="22" t="s">
        <v>129</v>
      </c>
      <c r="R48" s="10" t="s">
        <v>149</v>
      </c>
      <c r="S48" s="10" t="s">
        <v>149</v>
      </c>
      <c r="T48" s="22" t="s">
        <v>298</v>
      </c>
      <c r="U48" s="22">
        <v>12</v>
      </c>
      <c r="V48" s="22">
        <v>4</v>
      </c>
      <c r="W48" s="22">
        <v>2023</v>
      </c>
      <c r="X48" s="7">
        <v>0.5</v>
      </c>
      <c r="Y48" s="93" t="s">
        <v>346</v>
      </c>
      <c r="Z48" s="93"/>
      <c r="AA48" s="93"/>
      <c r="AB48" s="22"/>
      <c r="AC48" s="22"/>
      <c r="AD48" s="22"/>
      <c r="AE48" s="22"/>
      <c r="AF48" s="10"/>
      <c r="AG48" s="86"/>
      <c r="AH48" s="86"/>
      <c r="AI48" s="86"/>
      <c r="AJ48" s="22" t="s">
        <v>298</v>
      </c>
      <c r="AK48" s="22">
        <v>10</v>
      </c>
      <c r="AL48" s="22">
        <v>10</v>
      </c>
      <c r="AM48" s="22">
        <v>2023</v>
      </c>
      <c r="AN48" s="10">
        <v>0.59</v>
      </c>
      <c r="AO48" s="86" t="s">
        <v>781</v>
      </c>
      <c r="AP48" s="86"/>
      <c r="AQ48" s="86"/>
      <c r="AR48" s="22" t="s">
        <v>331</v>
      </c>
      <c r="AS48" s="22">
        <v>9</v>
      </c>
      <c r="AT48" s="22">
        <v>1</v>
      </c>
      <c r="AU48" s="22">
        <v>2024</v>
      </c>
      <c r="AV48" s="7">
        <v>1</v>
      </c>
      <c r="AW48" s="88" t="s">
        <v>897</v>
      </c>
      <c r="AX48" s="88"/>
      <c r="AY48" s="88"/>
      <c r="AZ48" s="79"/>
      <c r="BA48" s="79"/>
    </row>
    <row r="49" spans="1:53" s="11" customFormat="1" ht="204" customHeight="1" x14ac:dyDescent="0.25">
      <c r="A49" s="22">
        <f>1+A48</f>
        <v>22</v>
      </c>
      <c r="B49" s="22" t="s">
        <v>56</v>
      </c>
      <c r="C49" s="22">
        <v>3</v>
      </c>
      <c r="D49" s="22">
        <v>2</v>
      </c>
      <c r="E49" s="22">
        <v>2021</v>
      </c>
      <c r="F49" s="53" t="s">
        <v>38</v>
      </c>
      <c r="G49" s="25" t="s">
        <v>37</v>
      </c>
      <c r="H49" s="22" t="s">
        <v>57</v>
      </c>
      <c r="I49" s="22" t="s">
        <v>55</v>
      </c>
      <c r="J49" s="22" t="s">
        <v>241</v>
      </c>
      <c r="K49" s="22">
        <v>3</v>
      </c>
      <c r="L49" s="22">
        <v>2</v>
      </c>
      <c r="M49" s="22">
        <v>2021</v>
      </c>
      <c r="N49" s="22">
        <v>28</v>
      </c>
      <c r="O49" s="22">
        <v>2</v>
      </c>
      <c r="P49" s="22">
        <v>2023</v>
      </c>
      <c r="Q49" s="22" t="s">
        <v>58</v>
      </c>
      <c r="R49" s="10" t="s">
        <v>238</v>
      </c>
      <c r="S49" s="22" t="s">
        <v>239</v>
      </c>
      <c r="T49" s="22" t="s">
        <v>304</v>
      </c>
      <c r="U49" s="22">
        <v>14</v>
      </c>
      <c r="V49" s="22">
        <v>4</v>
      </c>
      <c r="W49" s="22">
        <v>23</v>
      </c>
      <c r="X49" s="7">
        <v>1</v>
      </c>
      <c r="Y49" s="86" t="s">
        <v>329</v>
      </c>
      <c r="Z49" s="86"/>
      <c r="AA49" s="86"/>
      <c r="AB49" s="22" t="s">
        <v>304</v>
      </c>
      <c r="AC49" s="22">
        <v>14</v>
      </c>
      <c r="AD49" s="22">
        <v>4</v>
      </c>
      <c r="AE49" s="22">
        <v>2023</v>
      </c>
      <c r="AF49" s="7">
        <v>1</v>
      </c>
      <c r="AG49" s="86" t="s">
        <v>329</v>
      </c>
      <c r="AH49" s="86"/>
      <c r="AI49" s="86"/>
      <c r="AJ49" s="28" t="s">
        <v>304</v>
      </c>
      <c r="AK49" s="22">
        <v>14</v>
      </c>
      <c r="AL49" s="22">
        <v>4</v>
      </c>
      <c r="AM49" s="22">
        <v>2023</v>
      </c>
      <c r="AN49" s="7">
        <v>1</v>
      </c>
      <c r="AO49" s="86" t="s">
        <v>329</v>
      </c>
      <c r="AP49" s="86"/>
      <c r="AQ49" s="86"/>
      <c r="AR49" s="28" t="s">
        <v>304</v>
      </c>
      <c r="AS49" s="22">
        <v>14</v>
      </c>
      <c r="AT49" s="22">
        <v>4</v>
      </c>
      <c r="AU49" s="22">
        <v>2023</v>
      </c>
      <c r="AV49" s="7">
        <v>1</v>
      </c>
      <c r="AW49" s="88" t="s">
        <v>329</v>
      </c>
      <c r="AX49" s="88"/>
      <c r="AY49" s="88"/>
      <c r="AZ49" s="79"/>
      <c r="BA49" s="79"/>
    </row>
    <row r="50" spans="1:53" s="11" customFormat="1" ht="203.25" customHeight="1" x14ac:dyDescent="0.25">
      <c r="A50" s="22">
        <f t="shared" si="1"/>
        <v>23</v>
      </c>
      <c r="B50" s="22" t="s">
        <v>160</v>
      </c>
      <c r="C50" s="22">
        <v>18</v>
      </c>
      <c r="D50" s="22">
        <v>5</v>
      </c>
      <c r="E50" s="22">
        <v>2022</v>
      </c>
      <c r="F50" s="53" t="s">
        <v>38</v>
      </c>
      <c r="G50" s="25" t="s">
        <v>37</v>
      </c>
      <c r="H50" s="22" t="s">
        <v>161</v>
      </c>
      <c r="I50" s="22" t="s">
        <v>55</v>
      </c>
      <c r="J50" s="22" t="s">
        <v>167</v>
      </c>
      <c r="K50" s="22">
        <v>18</v>
      </c>
      <c r="L50" s="22">
        <v>5</v>
      </c>
      <c r="M50" s="22">
        <v>2022</v>
      </c>
      <c r="N50" s="22">
        <v>30</v>
      </c>
      <c r="O50" s="22">
        <v>9</v>
      </c>
      <c r="P50" s="22">
        <v>2023</v>
      </c>
      <c r="Q50" s="22" t="s">
        <v>162</v>
      </c>
      <c r="R50" s="10" t="s">
        <v>163</v>
      </c>
      <c r="S50" s="22" t="s">
        <v>163</v>
      </c>
      <c r="T50" s="22" t="s">
        <v>297</v>
      </c>
      <c r="U50" s="22">
        <v>14</v>
      </c>
      <c r="V50" s="22">
        <v>4</v>
      </c>
      <c r="W50" s="22">
        <v>23</v>
      </c>
      <c r="X50" s="7">
        <v>0.2</v>
      </c>
      <c r="Y50" s="86" t="s">
        <v>319</v>
      </c>
      <c r="Z50" s="86"/>
      <c r="AA50" s="86"/>
      <c r="AB50" s="22" t="s">
        <v>297</v>
      </c>
      <c r="AC50" s="22">
        <v>11</v>
      </c>
      <c r="AD50" s="22">
        <v>7</v>
      </c>
      <c r="AE50" s="22">
        <v>2023</v>
      </c>
      <c r="AF50" s="10">
        <v>0.2</v>
      </c>
      <c r="AG50" s="86" t="s">
        <v>669</v>
      </c>
      <c r="AH50" s="86"/>
      <c r="AI50" s="86"/>
      <c r="AJ50" s="22" t="s">
        <v>730</v>
      </c>
      <c r="AK50" s="22">
        <v>9</v>
      </c>
      <c r="AL50" s="22">
        <v>10</v>
      </c>
      <c r="AM50" s="22">
        <v>2023</v>
      </c>
      <c r="AN50" s="10">
        <v>1</v>
      </c>
      <c r="AO50" s="86" t="s">
        <v>831</v>
      </c>
      <c r="AP50" s="86"/>
      <c r="AQ50" s="86"/>
      <c r="AR50" s="22" t="s">
        <v>331</v>
      </c>
      <c r="AS50" s="22">
        <v>10</v>
      </c>
      <c r="AT50" s="22">
        <v>1</v>
      </c>
      <c r="AU50" s="22">
        <v>2024</v>
      </c>
      <c r="AV50" s="7">
        <v>1</v>
      </c>
      <c r="AW50" s="88" t="s">
        <v>929</v>
      </c>
      <c r="AX50" s="88"/>
      <c r="AY50" s="88"/>
      <c r="AZ50" s="79"/>
      <c r="BA50" s="79"/>
    </row>
    <row r="51" spans="1:53" s="11" customFormat="1" ht="204" x14ac:dyDescent="0.25">
      <c r="A51" s="22">
        <f t="shared" si="1"/>
        <v>24</v>
      </c>
      <c r="B51" s="22" t="s">
        <v>164</v>
      </c>
      <c r="C51" s="22">
        <v>18</v>
      </c>
      <c r="D51" s="22">
        <v>5</v>
      </c>
      <c r="E51" s="22">
        <v>2022</v>
      </c>
      <c r="F51" s="53" t="s">
        <v>38</v>
      </c>
      <c r="G51" s="25" t="s">
        <v>37</v>
      </c>
      <c r="H51" s="22" t="s">
        <v>165</v>
      </c>
      <c r="I51" s="22" t="s">
        <v>168</v>
      </c>
      <c r="J51" s="22" t="s">
        <v>169</v>
      </c>
      <c r="K51" s="22">
        <v>18</v>
      </c>
      <c r="L51" s="22">
        <v>5</v>
      </c>
      <c r="M51" s="22">
        <v>2022</v>
      </c>
      <c r="N51" s="22">
        <v>30</v>
      </c>
      <c r="O51" s="22">
        <v>9</v>
      </c>
      <c r="P51" s="22">
        <v>2023</v>
      </c>
      <c r="Q51" s="22" t="s">
        <v>162</v>
      </c>
      <c r="R51" s="10" t="s">
        <v>166</v>
      </c>
      <c r="S51" s="10" t="s">
        <v>166</v>
      </c>
      <c r="T51" s="22" t="s">
        <v>297</v>
      </c>
      <c r="U51" s="22">
        <v>14</v>
      </c>
      <c r="V51" s="22">
        <v>4</v>
      </c>
      <c r="W51" s="22">
        <v>23</v>
      </c>
      <c r="X51" s="7">
        <v>0.25</v>
      </c>
      <c r="Y51" s="86" t="s">
        <v>365</v>
      </c>
      <c r="Z51" s="86"/>
      <c r="AA51" s="86"/>
      <c r="AB51" s="22" t="s">
        <v>297</v>
      </c>
      <c r="AC51" s="22">
        <v>11</v>
      </c>
      <c r="AD51" s="22">
        <v>7</v>
      </c>
      <c r="AE51" s="22">
        <v>2023</v>
      </c>
      <c r="AF51" s="10">
        <v>0.33</v>
      </c>
      <c r="AG51" s="86" t="s">
        <v>670</v>
      </c>
      <c r="AH51" s="86"/>
      <c r="AI51" s="86"/>
      <c r="AJ51" s="28" t="s">
        <v>304</v>
      </c>
      <c r="AK51" s="22">
        <v>9</v>
      </c>
      <c r="AL51" s="22">
        <v>10</v>
      </c>
      <c r="AM51" s="22">
        <v>2023</v>
      </c>
      <c r="AN51" s="10">
        <v>1</v>
      </c>
      <c r="AO51" s="86" t="s">
        <v>734</v>
      </c>
      <c r="AP51" s="86"/>
      <c r="AQ51" s="86"/>
      <c r="AR51" s="28" t="s">
        <v>304</v>
      </c>
      <c r="AS51" s="22">
        <v>9</v>
      </c>
      <c r="AT51" s="22">
        <v>10</v>
      </c>
      <c r="AU51" s="22">
        <v>2023</v>
      </c>
      <c r="AV51" s="10">
        <v>1</v>
      </c>
      <c r="AW51" s="88" t="s">
        <v>734</v>
      </c>
      <c r="AX51" s="88"/>
      <c r="AY51" s="88"/>
      <c r="AZ51" s="79"/>
      <c r="BA51" s="79"/>
    </row>
    <row r="52" spans="1:53" s="11" customFormat="1" ht="207.75" customHeight="1" x14ac:dyDescent="0.25">
      <c r="A52" s="83">
        <f t="shared" si="1"/>
        <v>25</v>
      </c>
      <c r="B52" s="83" t="s">
        <v>408</v>
      </c>
      <c r="C52" s="83">
        <v>5</v>
      </c>
      <c r="D52" s="83">
        <v>7</v>
      </c>
      <c r="E52" s="83">
        <v>2023</v>
      </c>
      <c r="F52" s="109" t="s">
        <v>38</v>
      </c>
      <c r="G52" s="85" t="s">
        <v>403</v>
      </c>
      <c r="H52" s="83" t="s">
        <v>406</v>
      </c>
      <c r="I52" s="83" t="s">
        <v>55</v>
      </c>
      <c r="J52" s="22" t="s">
        <v>407</v>
      </c>
      <c r="K52" s="22">
        <v>5</v>
      </c>
      <c r="L52" s="22">
        <v>7</v>
      </c>
      <c r="M52" s="22">
        <v>2023</v>
      </c>
      <c r="N52" s="22">
        <v>31</v>
      </c>
      <c r="O52" s="22">
        <v>7</v>
      </c>
      <c r="P52" s="22">
        <v>2023</v>
      </c>
      <c r="Q52" s="22" t="s">
        <v>409</v>
      </c>
      <c r="R52" s="10" t="s">
        <v>411</v>
      </c>
      <c r="S52" s="10" t="s">
        <v>411</v>
      </c>
      <c r="T52" s="22" t="s">
        <v>310</v>
      </c>
      <c r="U52" s="22" t="s">
        <v>310</v>
      </c>
      <c r="V52" s="22" t="s">
        <v>310</v>
      </c>
      <c r="W52" s="22" t="s">
        <v>310</v>
      </c>
      <c r="X52" s="22" t="s">
        <v>310</v>
      </c>
      <c r="Y52" s="93" t="s">
        <v>310</v>
      </c>
      <c r="Z52" s="93"/>
      <c r="AA52" s="93"/>
      <c r="AB52" s="22" t="s">
        <v>310</v>
      </c>
      <c r="AC52" s="22" t="s">
        <v>310</v>
      </c>
      <c r="AD52" s="22" t="s">
        <v>310</v>
      </c>
      <c r="AE52" s="22" t="s">
        <v>310</v>
      </c>
      <c r="AF52" s="22" t="s">
        <v>310</v>
      </c>
      <c r="AG52" s="93" t="s">
        <v>310</v>
      </c>
      <c r="AH52" s="93"/>
      <c r="AI52" s="93"/>
      <c r="AJ52" s="28" t="s">
        <v>304</v>
      </c>
      <c r="AK52" s="22">
        <v>9</v>
      </c>
      <c r="AL52" s="22">
        <v>10</v>
      </c>
      <c r="AM52" s="22">
        <v>2023</v>
      </c>
      <c r="AN52" s="10">
        <v>1</v>
      </c>
      <c r="AO52" s="86" t="s">
        <v>712</v>
      </c>
      <c r="AP52" s="86"/>
      <c r="AQ52" s="86"/>
      <c r="AR52" s="28" t="s">
        <v>304</v>
      </c>
      <c r="AS52" s="22">
        <v>9</v>
      </c>
      <c r="AT52" s="22">
        <v>10</v>
      </c>
      <c r="AU52" s="22">
        <v>2023</v>
      </c>
      <c r="AV52" s="10">
        <v>1</v>
      </c>
      <c r="AW52" s="88" t="s">
        <v>712</v>
      </c>
      <c r="AX52" s="88"/>
      <c r="AY52" s="88"/>
      <c r="AZ52" s="79"/>
      <c r="BA52" s="79"/>
    </row>
    <row r="53" spans="1:53" s="11" customFormat="1" ht="159" customHeight="1" x14ac:dyDescent="0.25">
      <c r="A53" s="83"/>
      <c r="B53" s="83"/>
      <c r="C53" s="83"/>
      <c r="D53" s="83">
        <v>5</v>
      </c>
      <c r="E53" s="83">
        <v>2022</v>
      </c>
      <c r="F53" s="109"/>
      <c r="G53" s="85" t="s">
        <v>37</v>
      </c>
      <c r="H53" s="83"/>
      <c r="I53" s="83"/>
      <c r="J53" s="22" t="s">
        <v>487</v>
      </c>
      <c r="K53" s="22">
        <v>5</v>
      </c>
      <c r="L53" s="22">
        <v>7</v>
      </c>
      <c r="M53" s="22">
        <v>2023</v>
      </c>
      <c r="N53" s="22">
        <v>31</v>
      </c>
      <c r="O53" s="22">
        <v>7</v>
      </c>
      <c r="P53" s="22">
        <v>2023</v>
      </c>
      <c r="Q53" s="22" t="s">
        <v>409</v>
      </c>
      <c r="R53" s="10" t="s">
        <v>412</v>
      </c>
      <c r="S53" s="10" t="s">
        <v>412</v>
      </c>
      <c r="T53" s="22" t="s">
        <v>310</v>
      </c>
      <c r="U53" s="22" t="s">
        <v>310</v>
      </c>
      <c r="V53" s="22" t="s">
        <v>310</v>
      </c>
      <c r="W53" s="22" t="s">
        <v>310</v>
      </c>
      <c r="X53" s="22" t="s">
        <v>310</v>
      </c>
      <c r="Y53" s="93" t="s">
        <v>310</v>
      </c>
      <c r="Z53" s="93"/>
      <c r="AA53" s="93"/>
      <c r="AB53" s="22" t="s">
        <v>310</v>
      </c>
      <c r="AC53" s="22" t="s">
        <v>310</v>
      </c>
      <c r="AD53" s="22" t="s">
        <v>310</v>
      </c>
      <c r="AE53" s="22" t="s">
        <v>310</v>
      </c>
      <c r="AF53" s="22" t="s">
        <v>310</v>
      </c>
      <c r="AG53" s="93" t="s">
        <v>310</v>
      </c>
      <c r="AH53" s="93"/>
      <c r="AI53" s="93"/>
      <c r="AJ53" s="28" t="s">
        <v>304</v>
      </c>
      <c r="AK53" s="22">
        <v>10</v>
      </c>
      <c r="AL53" s="22">
        <v>10</v>
      </c>
      <c r="AM53" s="22">
        <v>2023</v>
      </c>
      <c r="AN53" s="10">
        <v>1</v>
      </c>
      <c r="AO53" s="86" t="s">
        <v>832</v>
      </c>
      <c r="AP53" s="86"/>
      <c r="AQ53" s="86"/>
      <c r="AR53" s="28" t="s">
        <v>304</v>
      </c>
      <c r="AS53" s="22">
        <v>10</v>
      </c>
      <c r="AT53" s="22">
        <v>10</v>
      </c>
      <c r="AU53" s="22">
        <v>2023</v>
      </c>
      <c r="AV53" s="10">
        <v>1</v>
      </c>
      <c r="AW53" s="88" t="s">
        <v>832</v>
      </c>
      <c r="AX53" s="88"/>
      <c r="AY53" s="88"/>
      <c r="AZ53" s="79"/>
      <c r="BA53" s="79"/>
    </row>
    <row r="54" spans="1:53" s="11" customFormat="1" ht="129" customHeight="1" x14ac:dyDescent="0.25">
      <c r="A54" s="83"/>
      <c r="B54" s="83"/>
      <c r="C54" s="83"/>
      <c r="D54" s="83">
        <v>5</v>
      </c>
      <c r="E54" s="83">
        <v>2022</v>
      </c>
      <c r="F54" s="109"/>
      <c r="G54" s="85" t="s">
        <v>37</v>
      </c>
      <c r="H54" s="83"/>
      <c r="I54" s="83"/>
      <c r="J54" s="22" t="s">
        <v>413</v>
      </c>
      <c r="K54" s="22">
        <v>5</v>
      </c>
      <c r="L54" s="22">
        <v>7</v>
      </c>
      <c r="M54" s="22">
        <v>2023</v>
      </c>
      <c r="N54" s="22">
        <v>31</v>
      </c>
      <c r="O54" s="22">
        <v>7</v>
      </c>
      <c r="P54" s="22">
        <v>2023</v>
      </c>
      <c r="Q54" s="22" t="s">
        <v>409</v>
      </c>
      <c r="R54" s="10" t="s">
        <v>414</v>
      </c>
      <c r="S54" s="10" t="s">
        <v>414</v>
      </c>
      <c r="T54" s="22" t="s">
        <v>310</v>
      </c>
      <c r="U54" s="22" t="s">
        <v>310</v>
      </c>
      <c r="V54" s="22" t="s">
        <v>310</v>
      </c>
      <c r="W54" s="22" t="s">
        <v>310</v>
      </c>
      <c r="X54" s="22" t="s">
        <v>310</v>
      </c>
      <c r="Y54" s="93" t="s">
        <v>310</v>
      </c>
      <c r="Z54" s="93"/>
      <c r="AA54" s="93"/>
      <c r="AB54" s="22" t="s">
        <v>310</v>
      </c>
      <c r="AC54" s="22" t="s">
        <v>310</v>
      </c>
      <c r="AD54" s="22" t="s">
        <v>310</v>
      </c>
      <c r="AE54" s="22" t="s">
        <v>310</v>
      </c>
      <c r="AF54" s="22" t="s">
        <v>310</v>
      </c>
      <c r="AG54" s="93" t="s">
        <v>310</v>
      </c>
      <c r="AH54" s="93"/>
      <c r="AI54" s="93"/>
      <c r="AJ54" s="28" t="s">
        <v>304</v>
      </c>
      <c r="AK54" s="22">
        <v>10</v>
      </c>
      <c r="AL54" s="22">
        <v>10</v>
      </c>
      <c r="AM54" s="22">
        <v>2023</v>
      </c>
      <c r="AN54" s="10">
        <v>1</v>
      </c>
      <c r="AO54" s="86" t="s">
        <v>833</v>
      </c>
      <c r="AP54" s="86"/>
      <c r="AQ54" s="86"/>
      <c r="AR54" s="28" t="s">
        <v>304</v>
      </c>
      <c r="AS54" s="22">
        <v>10</v>
      </c>
      <c r="AT54" s="22">
        <v>10</v>
      </c>
      <c r="AU54" s="22">
        <v>2023</v>
      </c>
      <c r="AV54" s="10">
        <v>1</v>
      </c>
      <c r="AW54" s="88" t="s">
        <v>833</v>
      </c>
      <c r="AX54" s="88"/>
      <c r="AY54" s="88"/>
      <c r="AZ54" s="79"/>
      <c r="BA54" s="79"/>
    </row>
    <row r="55" spans="1:53" s="11" customFormat="1" ht="82.5" customHeight="1" x14ac:dyDescent="0.25">
      <c r="A55" s="83"/>
      <c r="B55" s="83"/>
      <c r="C55" s="83"/>
      <c r="D55" s="83">
        <v>5</v>
      </c>
      <c r="E55" s="83">
        <v>2022</v>
      </c>
      <c r="F55" s="109"/>
      <c r="G55" s="85" t="s">
        <v>37</v>
      </c>
      <c r="H55" s="83"/>
      <c r="I55" s="83"/>
      <c r="J55" s="22" t="s">
        <v>415</v>
      </c>
      <c r="K55" s="22">
        <v>5</v>
      </c>
      <c r="L55" s="22">
        <v>7</v>
      </c>
      <c r="M55" s="22">
        <v>2023</v>
      </c>
      <c r="N55" s="22">
        <v>31</v>
      </c>
      <c r="O55" s="22">
        <v>7</v>
      </c>
      <c r="P55" s="22">
        <v>2023</v>
      </c>
      <c r="Q55" s="22" t="s">
        <v>409</v>
      </c>
      <c r="R55" s="10" t="s">
        <v>416</v>
      </c>
      <c r="S55" s="10" t="s">
        <v>416</v>
      </c>
      <c r="T55" s="22" t="s">
        <v>310</v>
      </c>
      <c r="U55" s="22" t="s">
        <v>310</v>
      </c>
      <c r="V55" s="22" t="s">
        <v>310</v>
      </c>
      <c r="W55" s="22" t="s">
        <v>310</v>
      </c>
      <c r="X55" s="22" t="s">
        <v>310</v>
      </c>
      <c r="Y55" s="93" t="s">
        <v>310</v>
      </c>
      <c r="Z55" s="93"/>
      <c r="AA55" s="93"/>
      <c r="AB55" s="22" t="s">
        <v>310</v>
      </c>
      <c r="AC55" s="22" t="s">
        <v>310</v>
      </c>
      <c r="AD55" s="22" t="s">
        <v>310</v>
      </c>
      <c r="AE55" s="22" t="s">
        <v>310</v>
      </c>
      <c r="AF55" s="22" t="s">
        <v>310</v>
      </c>
      <c r="AG55" s="93" t="s">
        <v>310</v>
      </c>
      <c r="AH55" s="93"/>
      <c r="AI55" s="93"/>
      <c r="AJ55" s="28" t="s">
        <v>304</v>
      </c>
      <c r="AK55" s="22">
        <v>10</v>
      </c>
      <c r="AL55" s="22">
        <v>10</v>
      </c>
      <c r="AM55" s="22">
        <v>2023</v>
      </c>
      <c r="AN55" s="10">
        <v>1</v>
      </c>
      <c r="AO55" s="86" t="s">
        <v>834</v>
      </c>
      <c r="AP55" s="86"/>
      <c r="AQ55" s="86"/>
      <c r="AR55" s="28" t="s">
        <v>304</v>
      </c>
      <c r="AS55" s="22">
        <v>10</v>
      </c>
      <c r="AT55" s="22">
        <v>10</v>
      </c>
      <c r="AU55" s="22">
        <v>2023</v>
      </c>
      <c r="AV55" s="10">
        <v>1</v>
      </c>
      <c r="AW55" s="88" t="s">
        <v>834</v>
      </c>
      <c r="AX55" s="88"/>
      <c r="AY55" s="88"/>
      <c r="AZ55" s="79"/>
      <c r="BA55" s="79"/>
    </row>
    <row r="56" spans="1:53" s="11" customFormat="1" ht="82.5" customHeight="1" x14ac:dyDescent="0.25">
      <c r="A56" s="83"/>
      <c r="B56" s="83"/>
      <c r="C56" s="83"/>
      <c r="D56" s="83">
        <v>5</v>
      </c>
      <c r="E56" s="83">
        <v>2022</v>
      </c>
      <c r="F56" s="109"/>
      <c r="G56" s="85" t="s">
        <v>37</v>
      </c>
      <c r="H56" s="83"/>
      <c r="I56" s="83"/>
      <c r="J56" s="22" t="s">
        <v>410</v>
      </c>
      <c r="K56" s="22">
        <v>5</v>
      </c>
      <c r="L56" s="22">
        <v>7</v>
      </c>
      <c r="M56" s="22">
        <v>2023</v>
      </c>
      <c r="N56" s="22">
        <v>30</v>
      </c>
      <c r="O56" s="22">
        <v>9</v>
      </c>
      <c r="P56" s="22">
        <v>2023</v>
      </c>
      <c r="Q56" s="22" t="s">
        <v>409</v>
      </c>
      <c r="R56" s="10" t="s">
        <v>418</v>
      </c>
      <c r="S56" s="10" t="s">
        <v>418</v>
      </c>
      <c r="T56" s="22" t="s">
        <v>310</v>
      </c>
      <c r="U56" s="22" t="s">
        <v>310</v>
      </c>
      <c r="V56" s="22" t="s">
        <v>310</v>
      </c>
      <c r="W56" s="22" t="s">
        <v>310</v>
      </c>
      <c r="X56" s="22" t="s">
        <v>310</v>
      </c>
      <c r="Y56" s="93" t="s">
        <v>310</v>
      </c>
      <c r="Z56" s="93"/>
      <c r="AA56" s="93"/>
      <c r="AB56" s="22" t="s">
        <v>310</v>
      </c>
      <c r="AC56" s="22" t="s">
        <v>310</v>
      </c>
      <c r="AD56" s="22" t="s">
        <v>310</v>
      </c>
      <c r="AE56" s="22" t="s">
        <v>310</v>
      </c>
      <c r="AF56" s="22" t="s">
        <v>310</v>
      </c>
      <c r="AG56" s="93" t="s">
        <v>310</v>
      </c>
      <c r="AH56" s="93"/>
      <c r="AI56" s="93"/>
      <c r="AJ56" s="28" t="s">
        <v>304</v>
      </c>
      <c r="AK56" s="22">
        <v>10</v>
      </c>
      <c r="AL56" s="22">
        <v>10</v>
      </c>
      <c r="AM56" s="22">
        <v>2023</v>
      </c>
      <c r="AN56" s="10">
        <v>1</v>
      </c>
      <c r="AO56" s="86" t="s">
        <v>782</v>
      </c>
      <c r="AP56" s="86"/>
      <c r="AQ56" s="86"/>
      <c r="AR56" s="28" t="s">
        <v>304</v>
      </c>
      <c r="AS56" s="22">
        <v>10</v>
      </c>
      <c r="AT56" s="22">
        <v>10</v>
      </c>
      <c r="AU56" s="22">
        <v>2023</v>
      </c>
      <c r="AV56" s="10">
        <v>1</v>
      </c>
      <c r="AW56" s="88" t="s">
        <v>782</v>
      </c>
      <c r="AX56" s="88"/>
      <c r="AY56" s="88"/>
      <c r="AZ56" s="79"/>
      <c r="BA56" s="79"/>
    </row>
    <row r="57" spans="1:53" s="11" customFormat="1" ht="82.5" customHeight="1" x14ac:dyDescent="0.25">
      <c r="A57" s="83">
        <f>1+A52</f>
        <v>26</v>
      </c>
      <c r="B57" s="83" t="s">
        <v>417</v>
      </c>
      <c r="C57" s="83">
        <v>5</v>
      </c>
      <c r="D57" s="83">
        <v>7</v>
      </c>
      <c r="E57" s="83">
        <v>2023</v>
      </c>
      <c r="F57" s="109" t="s">
        <v>38</v>
      </c>
      <c r="G57" s="85" t="s">
        <v>403</v>
      </c>
      <c r="H57" s="83" t="s">
        <v>479</v>
      </c>
      <c r="I57" s="83" t="s">
        <v>55</v>
      </c>
      <c r="J57" s="22" t="s">
        <v>524</v>
      </c>
      <c r="K57" s="22">
        <v>5</v>
      </c>
      <c r="L57" s="22">
        <v>7</v>
      </c>
      <c r="M57" s="22">
        <v>2023</v>
      </c>
      <c r="N57" s="22">
        <v>31</v>
      </c>
      <c r="O57" s="22">
        <v>7</v>
      </c>
      <c r="P57" s="22">
        <v>2023</v>
      </c>
      <c r="Q57" s="22" t="s">
        <v>409</v>
      </c>
      <c r="R57" s="10" t="s">
        <v>508</v>
      </c>
      <c r="S57" s="10" t="s">
        <v>508</v>
      </c>
      <c r="T57" s="22" t="s">
        <v>310</v>
      </c>
      <c r="U57" s="22" t="s">
        <v>310</v>
      </c>
      <c r="V57" s="22" t="s">
        <v>310</v>
      </c>
      <c r="W57" s="22" t="s">
        <v>310</v>
      </c>
      <c r="X57" s="22" t="s">
        <v>310</v>
      </c>
      <c r="Y57" s="93" t="s">
        <v>310</v>
      </c>
      <c r="Z57" s="93"/>
      <c r="AA57" s="93"/>
      <c r="AB57" s="22" t="s">
        <v>310</v>
      </c>
      <c r="AC57" s="22" t="s">
        <v>310</v>
      </c>
      <c r="AD57" s="22" t="s">
        <v>310</v>
      </c>
      <c r="AE57" s="22" t="s">
        <v>310</v>
      </c>
      <c r="AF57" s="22" t="s">
        <v>310</v>
      </c>
      <c r="AG57" s="93" t="s">
        <v>310</v>
      </c>
      <c r="AH57" s="93"/>
      <c r="AI57" s="93"/>
      <c r="AJ57" s="22" t="s">
        <v>297</v>
      </c>
      <c r="AK57" s="22">
        <v>9</v>
      </c>
      <c r="AL57" s="22">
        <v>10</v>
      </c>
      <c r="AM57" s="22">
        <v>2023</v>
      </c>
      <c r="AN57" s="10">
        <v>0.98</v>
      </c>
      <c r="AO57" s="86" t="s">
        <v>713</v>
      </c>
      <c r="AP57" s="86"/>
      <c r="AQ57" s="86"/>
      <c r="AR57" s="28" t="s">
        <v>304</v>
      </c>
      <c r="AS57" s="22">
        <v>10</v>
      </c>
      <c r="AT57" s="22">
        <v>1</v>
      </c>
      <c r="AU57" s="22">
        <v>2024</v>
      </c>
      <c r="AV57" s="7">
        <v>1</v>
      </c>
      <c r="AW57" s="88" t="s">
        <v>881</v>
      </c>
      <c r="AX57" s="88"/>
      <c r="AY57" s="88"/>
      <c r="AZ57" s="79"/>
      <c r="BA57" s="79"/>
    </row>
    <row r="58" spans="1:53" s="11" customFormat="1" ht="51" x14ac:dyDescent="0.25">
      <c r="A58" s="83"/>
      <c r="B58" s="83"/>
      <c r="C58" s="83"/>
      <c r="D58" s="83"/>
      <c r="E58" s="83"/>
      <c r="F58" s="109"/>
      <c r="G58" s="85" t="s">
        <v>37</v>
      </c>
      <c r="H58" s="83"/>
      <c r="I58" s="83"/>
      <c r="J58" s="22" t="s">
        <v>480</v>
      </c>
      <c r="K58" s="22">
        <v>5</v>
      </c>
      <c r="L58" s="22">
        <v>7</v>
      </c>
      <c r="M58" s="22">
        <v>2023</v>
      </c>
      <c r="N58" s="22">
        <v>31</v>
      </c>
      <c r="O58" s="22">
        <v>8</v>
      </c>
      <c r="P58" s="22">
        <v>2023</v>
      </c>
      <c r="Q58" s="22" t="s">
        <v>409</v>
      </c>
      <c r="R58" s="10" t="s">
        <v>508</v>
      </c>
      <c r="S58" s="10" t="s">
        <v>508</v>
      </c>
      <c r="T58" s="22" t="s">
        <v>310</v>
      </c>
      <c r="U58" s="22" t="s">
        <v>310</v>
      </c>
      <c r="V58" s="22" t="s">
        <v>310</v>
      </c>
      <c r="W58" s="22" t="s">
        <v>310</v>
      </c>
      <c r="X58" s="22" t="s">
        <v>310</v>
      </c>
      <c r="Y58" s="93" t="s">
        <v>310</v>
      </c>
      <c r="Z58" s="93"/>
      <c r="AA58" s="93"/>
      <c r="AB58" s="22" t="s">
        <v>310</v>
      </c>
      <c r="AC58" s="22" t="s">
        <v>310</v>
      </c>
      <c r="AD58" s="22" t="s">
        <v>310</v>
      </c>
      <c r="AE58" s="22" t="s">
        <v>310</v>
      </c>
      <c r="AF58" s="22" t="s">
        <v>310</v>
      </c>
      <c r="AG58" s="93" t="s">
        <v>310</v>
      </c>
      <c r="AH58" s="93"/>
      <c r="AI58" s="93"/>
      <c r="AJ58" s="28" t="s">
        <v>304</v>
      </c>
      <c r="AK58" s="22">
        <v>10</v>
      </c>
      <c r="AL58" s="22">
        <v>10</v>
      </c>
      <c r="AM58" s="22">
        <v>2023</v>
      </c>
      <c r="AN58" s="10">
        <v>1</v>
      </c>
      <c r="AO58" s="86" t="s">
        <v>738</v>
      </c>
      <c r="AP58" s="86"/>
      <c r="AQ58" s="86"/>
      <c r="AR58" s="28" t="s">
        <v>304</v>
      </c>
      <c r="AS58" s="22">
        <v>10</v>
      </c>
      <c r="AT58" s="22">
        <v>10</v>
      </c>
      <c r="AU58" s="22">
        <v>2023</v>
      </c>
      <c r="AV58" s="10">
        <v>1</v>
      </c>
      <c r="AW58" s="88" t="s">
        <v>738</v>
      </c>
      <c r="AX58" s="88"/>
      <c r="AY58" s="88"/>
      <c r="AZ58" s="79"/>
      <c r="BA58" s="79"/>
    </row>
    <row r="59" spans="1:53" s="11" customFormat="1" ht="38.25" x14ac:dyDescent="0.25">
      <c r="A59" s="83"/>
      <c r="B59" s="83"/>
      <c r="C59" s="83"/>
      <c r="D59" s="83"/>
      <c r="E59" s="83"/>
      <c r="F59" s="109"/>
      <c r="G59" s="85" t="s">
        <v>37</v>
      </c>
      <c r="H59" s="83"/>
      <c r="I59" s="83"/>
      <c r="J59" s="22" t="s">
        <v>419</v>
      </c>
      <c r="K59" s="22">
        <v>5</v>
      </c>
      <c r="L59" s="22">
        <v>7</v>
      </c>
      <c r="M59" s="22">
        <v>2023</v>
      </c>
      <c r="N59" s="22">
        <v>31</v>
      </c>
      <c r="O59" s="22">
        <v>8</v>
      </c>
      <c r="P59" s="22">
        <v>2023</v>
      </c>
      <c r="Q59" s="22" t="s">
        <v>409</v>
      </c>
      <c r="R59" s="10" t="s">
        <v>481</v>
      </c>
      <c r="S59" s="10" t="s">
        <v>481</v>
      </c>
      <c r="T59" s="22" t="s">
        <v>310</v>
      </c>
      <c r="U59" s="22" t="s">
        <v>310</v>
      </c>
      <c r="V59" s="22" t="s">
        <v>310</v>
      </c>
      <c r="W59" s="22" t="s">
        <v>310</v>
      </c>
      <c r="X59" s="22" t="s">
        <v>310</v>
      </c>
      <c r="Y59" s="93" t="s">
        <v>310</v>
      </c>
      <c r="Z59" s="93"/>
      <c r="AA59" s="93"/>
      <c r="AB59" s="22" t="s">
        <v>310</v>
      </c>
      <c r="AC59" s="22" t="s">
        <v>310</v>
      </c>
      <c r="AD59" s="22" t="s">
        <v>310</v>
      </c>
      <c r="AE59" s="22" t="s">
        <v>310</v>
      </c>
      <c r="AF59" s="22" t="s">
        <v>310</v>
      </c>
      <c r="AG59" s="93" t="s">
        <v>310</v>
      </c>
      <c r="AH59" s="93"/>
      <c r="AI59" s="93"/>
      <c r="AJ59" s="28" t="s">
        <v>304</v>
      </c>
      <c r="AK59" s="22">
        <v>10</v>
      </c>
      <c r="AL59" s="22">
        <v>10</v>
      </c>
      <c r="AM59" s="22">
        <v>2023</v>
      </c>
      <c r="AN59" s="10">
        <v>1</v>
      </c>
      <c r="AO59" s="86" t="s">
        <v>723</v>
      </c>
      <c r="AP59" s="86"/>
      <c r="AQ59" s="86"/>
      <c r="AR59" s="28" t="s">
        <v>304</v>
      </c>
      <c r="AS59" s="22">
        <v>10</v>
      </c>
      <c r="AT59" s="22">
        <v>10</v>
      </c>
      <c r="AU59" s="22">
        <v>2023</v>
      </c>
      <c r="AV59" s="10">
        <v>1</v>
      </c>
      <c r="AW59" s="88" t="s">
        <v>723</v>
      </c>
      <c r="AX59" s="88"/>
      <c r="AY59" s="88"/>
      <c r="AZ59" s="79"/>
      <c r="BA59" s="79"/>
    </row>
    <row r="60" spans="1:53" s="11" customFormat="1" ht="63.75" x14ac:dyDescent="0.25">
      <c r="A60" s="83">
        <f>1+A57</f>
        <v>27</v>
      </c>
      <c r="B60" s="83" t="s">
        <v>420</v>
      </c>
      <c r="C60" s="83">
        <v>6</v>
      </c>
      <c r="D60" s="83">
        <v>7</v>
      </c>
      <c r="E60" s="83">
        <v>2023</v>
      </c>
      <c r="F60" s="109" t="s">
        <v>38</v>
      </c>
      <c r="G60" s="85" t="s">
        <v>403</v>
      </c>
      <c r="H60" s="83" t="s">
        <v>422</v>
      </c>
      <c r="I60" s="83" t="s">
        <v>55</v>
      </c>
      <c r="J60" s="22" t="s">
        <v>423</v>
      </c>
      <c r="K60" s="22">
        <v>5</v>
      </c>
      <c r="L60" s="22">
        <v>7</v>
      </c>
      <c r="M60" s="22">
        <v>2023</v>
      </c>
      <c r="N60" s="22">
        <v>31</v>
      </c>
      <c r="O60" s="22">
        <v>7</v>
      </c>
      <c r="P60" s="22">
        <v>2023</v>
      </c>
      <c r="Q60" s="22" t="s">
        <v>409</v>
      </c>
      <c r="R60" s="10" t="s">
        <v>509</v>
      </c>
      <c r="S60" s="10" t="s">
        <v>509</v>
      </c>
      <c r="T60" s="22" t="s">
        <v>310</v>
      </c>
      <c r="U60" s="22" t="s">
        <v>310</v>
      </c>
      <c r="V60" s="22" t="s">
        <v>310</v>
      </c>
      <c r="W60" s="22" t="s">
        <v>310</v>
      </c>
      <c r="X60" s="22" t="s">
        <v>310</v>
      </c>
      <c r="Y60" s="93" t="s">
        <v>310</v>
      </c>
      <c r="Z60" s="93"/>
      <c r="AA60" s="93"/>
      <c r="AB60" s="22" t="s">
        <v>310</v>
      </c>
      <c r="AC60" s="22" t="s">
        <v>310</v>
      </c>
      <c r="AD60" s="22" t="s">
        <v>310</v>
      </c>
      <c r="AE60" s="22" t="s">
        <v>310</v>
      </c>
      <c r="AF60" s="22" t="s">
        <v>310</v>
      </c>
      <c r="AG60" s="93" t="s">
        <v>310</v>
      </c>
      <c r="AH60" s="93"/>
      <c r="AI60" s="93"/>
      <c r="AJ60" s="28" t="s">
        <v>304</v>
      </c>
      <c r="AK60" s="22">
        <v>9</v>
      </c>
      <c r="AL60" s="22">
        <v>10</v>
      </c>
      <c r="AM60" s="22">
        <v>2023</v>
      </c>
      <c r="AN60" s="10">
        <v>1</v>
      </c>
      <c r="AO60" s="86" t="s">
        <v>739</v>
      </c>
      <c r="AP60" s="86"/>
      <c r="AQ60" s="86"/>
      <c r="AR60" s="28" t="s">
        <v>304</v>
      </c>
      <c r="AS60" s="22">
        <v>9</v>
      </c>
      <c r="AT60" s="22">
        <v>10</v>
      </c>
      <c r="AU60" s="22">
        <v>2023</v>
      </c>
      <c r="AV60" s="10">
        <v>1</v>
      </c>
      <c r="AW60" s="88" t="s">
        <v>739</v>
      </c>
      <c r="AX60" s="88"/>
      <c r="AY60" s="88"/>
      <c r="AZ60" s="79"/>
      <c r="BA60" s="79"/>
    </row>
    <row r="61" spans="1:53" s="11" customFormat="1" ht="38.25" x14ac:dyDescent="0.25">
      <c r="A61" s="83"/>
      <c r="B61" s="83" t="s">
        <v>164</v>
      </c>
      <c r="C61" s="83">
        <v>18</v>
      </c>
      <c r="D61" s="83">
        <v>5</v>
      </c>
      <c r="E61" s="83">
        <v>2022</v>
      </c>
      <c r="F61" s="109"/>
      <c r="G61" s="85" t="s">
        <v>37</v>
      </c>
      <c r="H61" s="83"/>
      <c r="I61" s="83"/>
      <c r="J61" s="22" t="s">
        <v>419</v>
      </c>
      <c r="K61" s="22">
        <v>5</v>
      </c>
      <c r="L61" s="22">
        <v>7</v>
      </c>
      <c r="M61" s="22">
        <v>2023</v>
      </c>
      <c r="N61" s="22">
        <v>31</v>
      </c>
      <c r="O61" s="22">
        <v>8</v>
      </c>
      <c r="P61" s="22">
        <v>2023</v>
      </c>
      <c r="Q61" s="22" t="s">
        <v>409</v>
      </c>
      <c r="R61" s="10" t="s">
        <v>424</v>
      </c>
      <c r="S61" s="10" t="s">
        <v>424</v>
      </c>
      <c r="T61" s="22" t="s">
        <v>310</v>
      </c>
      <c r="U61" s="22" t="s">
        <v>310</v>
      </c>
      <c r="V61" s="22" t="s">
        <v>310</v>
      </c>
      <c r="W61" s="22" t="s">
        <v>310</v>
      </c>
      <c r="X61" s="22" t="s">
        <v>310</v>
      </c>
      <c r="Y61" s="93" t="s">
        <v>310</v>
      </c>
      <c r="Z61" s="93"/>
      <c r="AA61" s="93"/>
      <c r="AB61" s="22" t="s">
        <v>310</v>
      </c>
      <c r="AC61" s="22" t="s">
        <v>310</v>
      </c>
      <c r="AD61" s="22" t="s">
        <v>310</v>
      </c>
      <c r="AE61" s="22" t="s">
        <v>310</v>
      </c>
      <c r="AF61" s="22" t="s">
        <v>310</v>
      </c>
      <c r="AG61" s="93" t="s">
        <v>310</v>
      </c>
      <c r="AH61" s="93"/>
      <c r="AI61" s="93"/>
      <c r="AJ61" s="28" t="s">
        <v>304</v>
      </c>
      <c r="AK61" s="22">
        <v>10</v>
      </c>
      <c r="AL61" s="22">
        <v>10</v>
      </c>
      <c r="AM61" s="22">
        <v>2023</v>
      </c>
      <c r="AN61" s="10">
        <v>1</v>
      </c>
      <c r="AO61" s="86" t="s">
        <v>740</v>
      </c>
      <c r="AP61" s="86"/>
      <c r="AQ61" s="86"/>
      <c r="AR61" s="28" t="s">
        <v>304</v>
      </c>
      <c r="AS61" s="22">
        <v>10</v>
      </c>
      <c r="AT61" s="22">
        <v>10</v>
      </c>
      <c r="AU61" s="22">
        <v>2023</v>
      </c>
      <c r="AV61" s="10">
        <v>1</v>
      </c>
      <c r="AW61" s="88" t="s">
        <v>740</v>
      </c>
      <c r="AX61" s="88"/>
      <c r="AY61" s="88"/>
      <c r="AZ61" s="79"/>
      <c r="BA61" s="79"/>
    </row>
    <row r="62" spans="1:53" s="11" customFormat="1" ht="114.75" customHeight="1" x14ac:dyDescent="0.25">
      <c r="A62" s="83"/>
      <c r="B62" s="83" t="s">
        <v>164</v>
      </c>
      <c r="C62" s="83">
        <v>18</v>
      </c>
      <c r="D62" s="83">
        <v>5</v>
      </c>
      <c r="E62" s="83">
        <v>2022</v>
      </c>
      <c r="F62" s="109"/>
      <c r="G62" s="85" t="s">
        <v>37</v>
      </c>
      <c r="H62" s="83"/>
      <c r="I62" s="83"/>
      <c r="J62" s="22" t="s">
        <v>421</v>
      </c>
      <c r="K62" s="22">
        <v>5</v>
      </c>
      <c r="L62" s="22">
        <v>7</v>
      </c>
      <c r="M62" s="22">
        <v>2023</v>
      </c>
      <c r="N62" s="22">
        <v>30</v>
      </c>
      <c r="O62" s="22">
        <v>11</v>
      </c>
      <c r="P62" s="22">
        <v>2023</v>
      </c>
      <c r="Q62" s="22" t="s">
        <v>409</v>
      </c>
      <c r="R62" s="10" t="s">
        <v>425</v>
      </c>
      <c r="S62" s="10" t="s">
        <v>425</v>
      </c>
      <c r="T62" s="22" t="s">
        <v>310</v>
      </c>
      <c r="U62" s="22" t="s">
        <v>310</v>
      </c>
      <c r="V62" s="22" t="s">
        <v>310</v>
      </c>
      <c r="W62" s="22" t="s">
        <v>310</v>
      </c>
      <c r="X62" s="22" t="s">
        <v>310</v>
      </c>
      <c r="Y62" s="93" t="s">
        <v>310</v>
      </c>
      <c r="Z62" s="93"/>
      <c r="AA62" s="93"/>
      <c r="AB62" s="22" t="s">
        <v>310</v>
      </c>
      <c r="AC62" s="22" t="s">
        <v>310</v>
      </c>
      <c r="AD62" s="22" t="s">
        <v>310</v>
      </c>
      <c r="AE62" s="22" t="s">
        <v>310</v>
      </c>
      <c r="AF62" s="22" t="s">
        <v>310</v>
      </c>
      <c r="AG62" s="93" t="s">
        <v>310</v>
      </c>
      <c r="AH62" s="93"/>
      <c r="AI62" s="93"/>
      <c r="AJ62" s="22" t="s">
        <v>298</v>
      </c>
      <c r="AK62" s="22">
        <v>10</v>
      </c>
      <c r="AL62" s="22">
        <v>10</v>
      </c>
      <c r="AM62" s="22">
        <v>2023</v>
      </c>
      <c r="AN62" s="10">
        <v>0.75</v>
      </c>
      <c r="AO62" s="86" t="s">
        <v>783</v>
      </c>
      <c r="AP62" s="86"/>
      <c r="AQ62" s="86"/>
      <c r="AR62" s="22" t="s">
        <v>297</v>
      </c>
      <c r="AS62" s="22">
        <v>10</v>
      </c>
      <c r="AT62" s="22">
        <v>1</v>
      </c>
      <c r="AU62" s="22">
        <v>2024</v>
      </c>
      <c r="AV62" s="10">
        <v>0.75</v>
      </c>
      <c r="AW62" s="88" t="s">
        <v>898</v>
      </c>
      <c r="AX62" s="88"/>
      <c r="AY62" s="88"/>
      <c r="AZ62" s="79"/>
      <c r="BA62" s="79"/>
    </row>
    <row r="63" spans="1:53" s="11" customFormat="1" ht="369.75" x14ac:dyDescent="0.25">
      <c r="A63" s="22">
        <f>1+A60</f>
        <v>28</v>
      </c>
      <c r="B63" s="22" t="s">
        <v>67</v>
      </c>
      <c r="C63" s="22">
        <v>6</v>
      </c>
      <c r="D63" s="22">
        <v>9</v>
      </c>
      <c r="E63" s="22">
        <v>2021</v>
      </c>
      <c r="F63" s="54" t="s">
        <v>65</v>
      </c>
      <c r="G63" s="25" t="s">
        <v>66</v>
      </c>
      <c r="H63" s="22" t="s">
        <v>69</v>
      </c>
      <c r="I63" s="22" t="s">
        <v>70</v>
      </c>
      <c r="J63" s="22" t="s">
        <v>71</v>
      </c>
      <c r="K63" s="22">
        <v>6</v>
      </c>
      <c r="L63" s="22">
        <v>9</v>
      </c>
      <c r="M63" s="22">
        <v>2021</v>
      </c>
      <c r="N63" s="13">
        <v>30</v>
      </c>
      <c r="O63" s="14">
        <v>6</v>
      </c>
      <c r="P63" s="14">
        <v>2023</v>
      </c>
      <c r="Q63" s="22" t="s">
        <v>68</v>
      </c>
      <c r="R63" s="10" t="s">
        <v>115</v>
      </c>
      <c r="S63" s="22" t="s">
        <v>72</v>
      </c>
      <c r="T63" s="22" t="s">
        <v>298</v>
      </c>
      <c r="U63" s="22">
        <v>19</v>
      </c>
      <c r="V63" s="22">
        <v>4</v>
      </c>
      <c r="W63" s="22">
        <v>2023</v>
      </c>
      <c r="X63" s="7">
        <v>0.5</v>
      </c>
      <c r="Y63" s="93" t="s">
        <v>320</v>
      </c>
      <c r="Z63" s="93"/>
      <c r="AA63" s="93"/>
      <c r="AB63" s="22" t="s">
        <v>304</v>
      </c>
      <c r="AC63" s="22">
        <v>10</v>
      </c>
      <c r="AD63" s="22">
        <v>7</v>
      </c>
      <c r="AE63" s="22">
        <v>2023</v>
      </c>
      <c r="AF63" s="7">
        <v>1</v>
      </c>
      <c r="AG63" s="86" t="s">
        <v>671</v>
      </c>
      <c r="AH63" s="86"/>
      <c r="AI63" s="86"/>
      <c r="AJ63" s="28" t="s">
        <v>304</v>
      </c>
      <c r="AK63" s="22">
        <v>10</v>
      </c>
      <c r="AL63" s="22">
        <v>7</v>
      </c>
      <c r="AM63" s="22">
        <v>2023</v>
      </c>
      <c r="AN63" s="7">
        <v>1</v>
      </c>
      <c r="AO63" s="86" t="s">
        <v>671</v>
      </c>
      <c r="AP63" s="86"/>
      <c r="AQ63" s="86"/>
      <c r="AR63" s="28" t="s">
        <v>304</v>
      </c>
      <c r="AS63" s="22">
        <v>10</v>
      </c>
      <c r="AT63" s="22">
        <v>7</v>
      </c>
      <c r="AU63" s="22">
        <v>2023</v>
      </c>
      <c r="AV63" s="7">
        <v>1</v>
      </c>
      <c r="AW63" s="88" t="s">
        <v>671</v>
      </c>
      <c r="AX63" s="88"/>
      <c r="AY63" s="88"/>
      <c r="AZ63" s="79"/>
      <c r="BA63" s="79"/>
    </row>
    <row r="64" spans="1:53" s="11" customFormat="1" ht="114.75" x14ac:dyDescent="0.25">
      <c r="A64" s="83">
        <f t="shared" si="1"/>
        <v>29</v>
      </c>
      <c r="B64" s="83" t="s">
        <v>135</v>
      </c>
      <c r="C64" s="83">
        <v>24</v>
      </c>
      <c r="D64" s="83">
        <v>5</v>
      </c>
      <c r="E64" s="83">
        <v>2022</v>
      </c>
      <c r="F64" s="113" t="s">
        <v>65</v>
      </c>
      <c r="G64" s="85" t="s">
        <v>136</v>
      </c>
      <c r="H64" s="83" t="s">
        <v>145</v>
      </c>
      <c r="I64" s="83" t="s">
        <v>146</v>
      </c>
      <c r="J64" s="22" t="s">
        <v>273</v>
      </c>
      <c r="K64" s="22">
        <v>24</v>
      </c>
      <c r="L64" s="22">
        <v>5</v>
      </c>
      <c r="M64" s="22">
        <v>2022</v>
      </c>
      <c r="N64" s="13">
        <v>30</v>
      </c>
      <c r="O64" s="14">
        <v>4</v>
      </c>
      <c r="P64" s="14">
        <v>2023</v>
      </c>
      <c r="Q64" s="22" t="s">
        <v>68</v>
      </c>
      <c r="R64" s="10" t="s">
        <v>137</v>
      </c>
      <c r="S64" s="10" t="s">
        <v>137</v>
      </c>
      <c r="T64" s="22" t="s">
        <v>304</v>
      </c>
      <c r="U64" s="22">
        <v>19</v>
      </c>
      <c r="V64" s="22">
        <v>4</v>
      </c>
      <c r="W64" s="22">
        <v>2023</v>
      </c>
      <c r="X64" s="7">
        <v>1</v>
      </c>
      <c r="Y64" s="93" t="s">
        <v>313</v>
      </c>
      <c r="Z64" s="93"/>
      <c r="AA64" s="93"/>
      <c r="AB64" s="22" t="s">
        <v>304</v>
      </c>
      <c r="AC64" s="22">
        <v>19</v>
      </c>
      <c r="AD64" s="22">
        <v>4</v>
      </c>
      <c r="AE64" s="22">
        <v>2023</v>
      </c>
      <c r="AF64" s="7">
        <v>1</v>
      </c>
      <c r="AG64" s="93" t="s">
        <v>313</v>
      </c>
      <c r="AH64" s="93"/>
      <c r="AI64" s="93"/>
      <c r="AJ64" s="28" t="s">
        <v>304</v>
      </c>
      <c r="AK64" s="22">
        <v>19</v>
      </c>
      <c r="AL64" s="22">
        <v>4</v>
      </c>
      <c r="AM64" s="22">
        <v>2023</v>
      </c>
      <c r="AN64" s="7">
        <v>1</v>
      </c>
      <c r="AO64" s="93" t="s">
        <v>313</v>
      </c>
      <c r="AP64" s="93"/>
      <c r="AQ64" s="93"/>
      <c r="AR64" s="28" t="s">
        <v>304</v>
      </c>
      <c r="AS64" s="22">
        <v>19</v>
      </c>
      <c r="AT64" s="22">
        <v>4</v>
      </c>
      <c r="AU64" s="22">
        <v>2023</v>
      </c>
      <c r="AV64" s="7">
        <v>1</v>
      </c>
      <c r="AW64" s="97" t="s">
        <v>313</v>
      </c>
      <c r="AX64" s="97"/>
      <c r="AY64" s="97"/>
      <c r="AZ64" s="79"/>
      <c r="BA64" s="79"/>
    </row>
    <row r="65" spans="1:53" s="11" customFormat="1" ht="63.75" x14ac:dyDescent="0.25">
      <c r="A65" s="83"/>
      <c r="B65" s="83"/>
      <c r="C65" s="83"/>
      <c r="D65" s="83"/>
      <c r="E65" s="83"/>
      <c r="F65" s="113"/>
      <c r="G65" s="85"/>
      <c r="H65" s="83"/>
      <c r="I65" s="83"/>
      <c r="J65" s="22" t="s">
        <v>138</v>
      </c>
      <c r="K65" s="22">
        <v>24</v>
      </c>
      <c r="L65" s="22">
        <v>5</v>
      </c>
      <c r="M65" s="22">
        <v>2022</v>
      </c>
      <c r="N65" s="13">
        <v>30</v>
      </c>
      <c r="O65" s="14">
        <v>4</v>
      </c>
      <c r="P65" s="14">
        <v>2023</v>
      </c>
      <c r="Q65" s="22" t="s">
        <v>68</v>
      </c>
      <c r="R65" s="10" t="s">
        <v>139</v>
      </c>
      <c r="S65" s="10" t="s">
        <v>139</v>
      </c>
      <c r="T65" s="22" t="s">
        <v>298</v>
      </c>
      <c r="U65" s="22">
        <v>19</v>
      </c>
      <c r="V65" s="22">
        <v>4</v>
      </c>
      <c r="W65" s="22">
        <v>2023</v>
      </c>
      <c r="X65" s="7">
        <v>0.5</v>
      </c>
      <c r="Y65" s="93" t="s">
        <v>314</v>
      </c>
      <c r="Z65" s="93"/>
      <c r="AA65" s="93"/>
      <c r="AB65" s="22" t="s">
        <v>304</v>
      </c>
      <c r="AC65" s="22">
        <v>10</v>
      </c>
      <c r="AD65" s="22">
        <v>7</v>
      </c>
      <c r="AE65" s="22">
        <v>2023</v>
      </c>
      <c r="AF65" s="7">
        <v>1</v>
      </c>
      <c r="AG65" s="86" t="s">
        <v>618</v>
      </c>
      <c r="AH65" s="86"/>
      <c r="AI65" s="86"/>
      <c r="AJ65" s="28" t="s">
        <v>304</v>
      </c>
      <c r="AK65" s="22">
        <v>10</v>
      </c>
      <c r="AL65" s="22">
        <v>7</v>
      </c>
      <c r="AM65" s="22">
        <v>2023</v>
      </c>
      <c r="AN65" s="7">
        <v>1</v>
      </c>
      <c r="AO65" s="86" t="s">
        <v>618</v>
      </c>
      <c r="AP65" s="86"/>
      <c r="AQ65" s="86"/>
      <c r="AR65" s="28" t="s">
        <v>304</v>
      </c>
      <c r="AS65" s="22">
        <v>10</v>
      </c>
      <c r="AT65" s="22">
        <v>7</v>
      </c>
      <c r="AU65" s="22">
        <v>2023</v>
      </c>
      <c r="AV65" s="7">
        <v>1</v>
      </c>
      <c r="AW65" s="88" t="s">
        <v>618</v>
      </c>
      <c r="AX65" s="88"/>
      <c r="AY65" s="88"/>
      <c r="AZ65" s="79"/>
      <c r="BA65" s="79"/>
    </row>
    <row r="66" spans="1:53" s="11" customFormat="1" ht="168.75" customHeight="1" x14ac:dyDescent="0.25">
      <c r="A66" s="83">
        <f>1+A64</f>
        <v>30</v>
      </c>
      <c r="B66" s="83" t="s">
        <v>603</v>
      </c>
      <c r="C66" s="83">
        <v>19</v>
      </c>
      <c r="D66" s="83">
        <v>7</v>
      </c>
      <c r="E66" s="83">
        <v>23</v>
      </c>
      <c r="F66" s="113" t="s">
        <v>65</v>
      </c>
      <c r="G66" s="85" t="s">
        <v>403</v>
      </c>
      <c r="H66" s="83" t="s">
        <v>604</v>
      </c>
      <c r="I66" s="83" t="s">
        <v>672</v>
      </c>
      <c r="J66" s="22" t="s">
        <v>605</v>
      </c>
      <c r="K66" s="22">
        <v>19</v>
      </c>
      <c r="L66" s="22">
        <v>7</v>
      </c>
      <c r="M66" s="22">
        <v>2023</v>
      </c>
      <c r="N66" s="22">
        <v>31</v>
      </c>
      <c r="O66" s="22">
        <v>12</v>
      </c>
      <c r="P66" s="22">
        <v>2023</v>
      </c>
      <c r="Q66" s="22" t="s">
        <v>353</v>
      </c>
      <c r="R66" s="22" t="s">
        <v>606</v>
      </c>
      <c r="S66" s="22" t="s">
        <v>606</v>
      </c>
      <c r="T66" s="22" t="s">
        <v>310</v>
      </c>
      <c r="U66" s="22" t="s">
        <v>310</v>
      </c>
      <c r="V66" s="22" t="s">
        <v>310</v>
      </c>
      <c r="W66" s="22" t="s">
        <v>310</v>
      </c>
      <c r="X66" s="22" t="s">
        <v>310</v>
      </c>
      <c r="Y66" s="93" t="s">
        <v>310</v>
      </c>
      <c r="Z66" s="93"/>
      <c r="AA66" s="93"/>
      <c r="AB66" s="22" t="s">
        <v>310</v>
      </c>
      <c r="AC66" s="22" t="s">
        <v>310</v>
      </c>
      <c r="AD66" s="22" t="s">
        <v>310</v>
      </c>
      <c r="AE66" s="22" t="s">
        <v>310</v>
      </c>
      <c r="AF66" s="22" t="s">
        <v>310</v>
      </c>
      <c r="AG66" s="93" t="s">
        <v>310</v>
      </c>
      <c r="AH66" s="93"/>
      <c r="AI66" s="93"/>
      <c r="AJ66" s="22" t="s">
        <v>298</v>
      </c>
      <c r="AK66" s="22">
        <v>6</v>
      </c>
      <c r="AL66" s="22">
        <v>10</v>
      </c>
      <c r="AM66" s="22">
        <v>2023</v>
      </c>
      <c r="AN66" s="10">
        <v>0</v>
      </c>
      <c r="AO66" s="86" t="s">
        <v>702</v>
      </c>
      <c r="AP66" s="86"/>
      <c r="AQ66" s="86"/>
      <c r="AR66" s="28" t="s">
        <v>304</v>
      </c>
      <c r="AS66" s="22">
        <v>2</v>
      </c>
      <c r="AT66" s="22">
        <v>1</v>
      </c>
      <c r="AU66" s="22">
        <v>2024</v>
      </c>
      <c r="AV66" s="7">
        <v>1</v>
      </c>
      <c r="AW66" s="88" t="s">
        <v>872</v>
      </c>
      <c r="AX66" s="88"/>
      <c r="AY66" s="88"/>
      <c r="AZ66" s="79"/>
      <c r="BA66" s="79"/>
    </row>
    <row r="67" spans="1:53" s="11" customFormat="1" ht="63.75" x14ac:dyDescent="0.25">
      <c r="A67" s="83"/>
      <c r="B67" s="83"/>
      <c r="C67" s="83"/>
      <c r="D67" s="83"/>
      <c r="E67" s="83"/>
      <c r="F67" s="113"/>
      <c r="G67" s="85"/>
      <c r="H67" s="83"/>
      <c r="I67" s="83"/>
      <c r="J67" s="22" t="s">
        <v>673</v>
      </c>
      <c r="K67" s="22">
        <v>19</v>
      </c>
      <c r="L67" s="22">
        <v>7</v>
      </c>
      <c r="M67" s="22">
        <v>2023</v>
      </c>
      <c r="N67" s="22">
        <v>29</v>
      </c>
      <c r="O67" s="22">
        <v>12</v>
      </c>
      <c r="P67" s="22">
        <v>2023</v>
      </c>
      <c r="Q67" s="22" t="s">
        <v>68</v>
      </c>
      <c r="R67" s="22" t="s">
        <v>607</v>
      </c>
      <c r="S67" s="22" t="s">
        <v>607</v>
      </c>
      <c r="T67" s="22" t="s">
        <v>310</v>
      </c>
      <c r="U67" s="22" t="s">
        <v>310</v>
      </c>
      <c r="V67" s="22" t="s">
        <v>310</v>
      </c>
      <c r="W67" s="22" t="s">
        <v>310</v>
      </c>
      <c r="X67" s="22" t="s">
        <v>310</v>
      </c>
      <c r="Y67" s="93" t="s">
        <v>310</v>
      </c>
      <c r="Z67" s="93"/>
      <c r="AA67" s="93"/>
      <c r="AB67" s="22" t="s">
        <v>310</v>
      </c>
      <c r="AC67" s="22" t="s">
        <v>310</v>
      </c>
      <c r="AD67" s="22" t="s">
        <v>310</v>
      </c>
      <c r="AE67" s="22" t="s">
        <v>310</v>
      </c>
      <c r="AF67" s="22" t="s">
        <v>310</v>
      </c>
      <c r="AG67" s="93" t="s">
        <v>310</v>
      </c>
      <c r="AH67" s="93"/>
      <c r="AI67" s="93"/>
      <c r="AJ67" s="22" t="s">
        <v>298</v>
      </c>
      <c r="AK67" s="22">
        <v>6</v>
      </c>
      <c r="AL67" s="22">
        <v>10</v>
      </c>
      <c r="AM67" s="22">
        <v>2023</v>
      </c>
      <c r="AN67" s="10" t="s">
        <v>310</v>
      </c>
      <c r="AO67" s="86" t="s">
        <v>835</v>
      </c>
      <c r="AP67" s="86"/>
      <c r="AQ67" s="86"/>
      <c r="AR67" s="28" t="s">
        <v>304</v>
      </c>
      <c r="AS67" s="22">
        <v>2</v>
      </c>
      <c r="AT67" s="22">
        <v>1</v>
      </c>
      <c r="AU67" s="22">
        <v>2024</v>
      </c>
      <c r="AV67" s="7">
        <v>1</v>
      </c>
      <c r="AW67" s="88" t="s">
        <v>855</v>
      </c>
      <c r="AX67" s="88"/>
      <c r="AY67" s="88"/>
      <c r="AZ67" s="79"/>
      <c r="BA67" s="79"/>
    </row>
    <row r="68" spans="1:53" s="11" customFormat="1" ht="102" x14ac:dyDescent="0.25">
      <c r="A68" s="83"/>
      <c r="B68" s="83"/>
      <c r="C68" s="83"/>
      <c r="D68" s="83"/>
      <c r="E68" s="83"/>
      <c r="F68" s="113"/>
      <c r="G68" s="85"/>
      <c r="H68" s="83"/>
      <c r="I68" s="83"/>
      <c r="J68" s="22" t="s">
        <v>683</v>
      </c>
      <c r="K68" s="22">
        <v>19</v>
      </c>
      <c r="L68" s="22">
        <v>7</v>
      </c>
      <c r="M68" s="22">
        <v>2023</v>
      </c>
      <c r="N68" s="22">
        <v>29</v>
      </c>
      <c r="O68" s="22">
        <v>12</v>
      </c>
      <c r="P68" s="22">
        <v>2023</v>
      </c>
      <c r="Q68" s="22" t="s">
        <v>68</v>
      </c>
      <c r="R68" s="22" t="s">
        <v>607</v>
      </c>
      <c r="S68" s="22" t="s">
        <v>607</v>
      </c>
      <c r="T68" s="22" t="s">
        <v>310</v>
      </c>
      <c r="U68" s="22" t="s">
        <v>310</v>
      </c>
      <c r="V68" s="22" t="s">
        <v>310</v>
      </c>
      <c r="W68" s="22" t="s">
        <v>310</v>
      </c>
      <c r="X68" s="22" t="s">
        <v>310</v>
      </c>
      <c r="Y68" s="93" t="s">
        <v>310</v>
      </c>
      <c r="Z68" s="93"/>
      <c r="AA68" s="93"/>
      <c r="AB68" s="22" t="s">
        <v>310</v>
      </c>
      <c r="AC68" s="22" t="s">
        <v>310</v>
      </c>
      <c r="AD68" s="22" t="s">
        <v>310</v>
      </c>
      <c r="AE68" s="22" t="s">
        <v>310</v>
      </c>
      <c r="AF68" s="22" t="s">
        <v>310</v>
      </c>
      <c r="AG68" s="93" t="s">
        <v>310</v>
      </c>
      <c r="AH68" s="93"/>
      <c r="AI68" s="93"/>
      <c r="AJ68" s="22" t="s">
        <v>298</v>
      </c>
      <c r="AK68" s="22">
        <v>6</v>
      </c>
      <c r="AL68" s="22">
        <v>10</v>
      </c>
      <c r="AM68" s="22">
        <v>2023</v>
      </c>
      <c r="AN68" s="10" t="s">
        <v>310</v>
      </c>
      <c r="AO68" s="86" t="s">
        <v>835</v>
      </c>
      <c r="AP68" s="86"/>
      <c r="AQ68" s="86"/>
      <c r="AR68" s="28" t="s">
        <v>304</v>
      </c>
      <c r="AS68" s="22">
        <v>2</v>
      </c>
      <c r="AT68" s="22">
        <v>1</v>
      </c>
      <c r="AU68" s="22">
        <v>2024</v>
      </c>
      <c r="AV68" s="7">
        <v>1</v>
      </c>
      <c r="AW68" s="88" t="s">
        <v>860</v>
      </c>
      <c r="AX68" s="88"/>
      <c r="AY68" s="88"/>
      <c r="AZ68" s="79"/>
      <c r="BA68" s="79"/>
    </row>
    <row r="69" spans="1:53" s="11" customFormat="1" ht="114.75" x14ac:dyDescent="0.25">
      <c r="A69" s="83"/>
      <c r="B69" s="83"/>
      <c r="C69" s="83"/>
      <c r="D69" s="83"/>
      <c r="E69" s="83"/>
      <c r="F69" s="113"/>
      <c r="G69" s="85"/>
      <c r="H69" s="83"/>
      <c r="I69" s="83"/>
      <c r="J69" s="22" t="s">
        <v>608</v>
      </c>
      <c r="K69" s="22">
        <v>19</v>
      </c>
      <c r="L69" s="22">
        <v>7</v>
      </c>
      <c r="M69" s="22">
        <v>2023</v>
      </c>
      <c r="N69" s="22">
        <v>29</v>
      </c>
      <c r="O69" s="22">
        <v>12</v>
      </c>
      <c r="P69" s="22">
        <v>2023</v>
      </c>
      <c r="Q69" s="22" t="s">
        <v>68</v>
      </c>
      <c r="R69" s="22" t="s">
        <v>609</v>
      </c>
      <c r="S69" s="22" t="s">
        <v>609</v>
      </c>
      <c r="T69" s="22" t="s">
        <v>310</v>
      </c>
      <c r="U69" s="22" t="s">
        <v>310</v>
      </c>
      <c r="V69" s="22" t="s">
        <v>310</v>
      </c>
      <c r="W69" s="22" t="s">
        <v>310</v>
      </c>
      <c r="X69" s="22" t="s">
        <v>310</v>
      </c>
      <c r="Y69" s="93" t="s">
        <v>310</v>
      </c>
      <c r="Z69" s="93"/>
      <c r="AA69" s="93"/>
      <c r="AB69" s="22" t="s">
        <v>310</v>
      </c>
      <c r="AC69" s="22" t="s">
        <v>310</v>
      </c>
      <c r="AD69" s="22" t="s">
        <v>310</v>
      </c>
      <c r="AE69" s="22" t="s">
        <v>310</v>
      </c>
      <c r="AF69" s="22" t="s">
        <v>310</v>
      </c>
      <c r="AG69" s="93" t="s">
        <v>310</v>
      </c>
      <c r="AH69" s="93"/>
      <c r="AI69" s="93"/>
      <c r="AJ69" s="22" t="s">
        <v>298</v>
      </c>
      <c r="AK69" s="22">
        <v>6</v>
      </c>
      <c r="AL69" s="22">
        <v>10</v>
      </c>
      <c r="AM69" s="22">
        <v>2023</v>
      </c>
      <c r="AN69" s="10">
        <v>0.5</v>
      </c>
      <c r="AO69" s="86" t="s">
        <v>741</v>
      </c>
      <c r="AP69" s="86"/>
      <c r="AQ69" s="86"/>
      <c r="AR69" s="28" t="s">
        <v>304</v>
      </c>
      <c r="AS69" s="22">
        <v>2</v>
      </c>
      <c r="AT69" s="22">
        <v>1</v>
      </c>
      <c r="AU69" s="22">
        <v>2024</v>
      </c>
      <c r="AV69" s="7">
        <v>1</v>
      </c>
      <c r="AW69" s="88" t="s">
        <v>859</v>
      </c>
      <c r="AX69" s="88"/>
      <c r="AY69" s="88"/>
      <c r="AZ69" s="79"/>
      <c r="BA69" s="79"/>
    </row>
    <row r="70" spans="1:53" s="11" customFormat="1" ht="165.75" x14ac:dyDescent="0.25">
      <c r="A70" s="83">
        <f>1+A66</f>
        <v>31</v>
      </c>
      <c r="B70" s="83" t="s">
        <v>686</v>
      </c>
      <c r="C70" s="83">
        <v>15</v>
      </c>
      <c r="D70" s="83">
        <v>9</v>
      </c>
      <c r="E70" s="83">
        <v>2023</v>
      </c>
      <c r="F70" s="113" t="s">
        <v>65</v>
      </c>
      <c r="G70" s="85" t="s">
        <v>180</v>
      </c>
      <c r="H70" s="83" t="s">
        <v>687</v>
      </c>
      <c r="I70" s="83" t="s">
        <v>55</v>
      </c>
      <c r="J70" s="22" t="s">
        <v>817</v>
      </c>
      <c r="K70" s="22">
        <v>15</v>
      </c>
      <c r="L70" s="22">
        <v>8</v>
      </c>
      <c r="M70" s="22">
        <v>2023</v>
      </c>
      <c r="N70" s="22">
        <v>31</v>
      </c>
      <c r="O70" s="22">
        <v>12</v>
      </c>
      <c r="P70" s="22">
        <v>2023</v>
      </c>
      <c r="Q70" s="22" t="s">
        <v>68</v>
      </c>
      <c r="R70" s="22" t="s">
        <v>689</v>
      </c>
      <c r="S70" s="22" t="s">
        <v>689</v>
      </c>
      <c r="T70" s="22" t="s">
        <v>310</v>
      </c>
      <c r="U70" s="22" t="s">
        <v>310</v>
      </c>
      <c r="V70" s="22" t="s">
        <v>310</v>
      </c>
      <c r="W70" s="22" t="s">
        <v>310</v>
      </c>
      <c r="X70" s="22" t="s">
        <v>310</v>
      </c>
      <c r="Y70" s="93" t="s">
        <v>310</v>
      </c>
      <c r="Z70" s="93"/>
      <c r="AA70" s="93"/>
      <c r="AB70" s="22" t="s">
        <v>310</v>
      </c>
      <c r="AC70" s="22" t="s">
        <v>310</v>
      </c>
      <c r="AD70" s="22" t="s">
        <v>310</v>
      </c>
      <c r="AE70" s="22" t="s">
        <v>310</v>
      </c>
      <c r="AF70" s="22" t="s">
        <v>310</v>
      </c>
      <c r="AG70" s="93" t="s">
        <v>310</v>
      </c>
      <c r="AH70" s="93"/>
      <c r="AI70" s="93"/>
      <c r="AJ70" s="22" t="s">
        <v>298</v>
      </c>
      <c r="AK70" s="22">
        <v>6</v>
      </c>
      <c r="AL70" s="22">
        <v>10</v>
      </c>
      <c r="AM70" s="22">
        <v>2023</v>
      </c>
      <c r="AN70" s="10" t="s">
        <v>310</v>
      </c>
      <c r="AO70" s="86" t="s">
        <v>836</v>
      </c>
      <c r="AP70" s="86"/>
      <c r="AQ70" s="86"/>
      <c r="AR70" s="28" t="s">
        <v>304</v>
      </c>
      <c r="AS70" s="22">
        <v>2</v>
      </c>
      <c r="AT70" s="22">
        <v>1</v>
      </c>
      <c r="AU70" s="22">
        <v>2024</v>
      </c>
      <c r="AV70" s="7">
        <v>1</v>
      </c>
      <c r="AW70" s="88" t="s">
        <v>858</v>
      </c>
      <c r="AX70" s="88"/>
      <c r="AY70" s="88"/>
      <c r="AZ70" s="79"/>
      <c r="BA70" s="79"/>
    </row>
    <row r="71" spans="1:53" s="11" customFormat="1" ht="51" x14ac:dyDescent="0.25">
      <c r="A71" s="83"/>
      <c r="B71" s="83"/>
      <c r="C71" s="83"/>
      <c r="D71" s="83"/>
      <c r="E71" s="83"/>
      <c r="F71" s="113"/>
      <c r="G71" s="85"/>
      <c r="H71" s="83"/>
      <c r="I71" s="83"/>
      <c r="J71" s="22" t="s">
        <v>818</v>
      </c>
      <c r="K71" s="22">
        <v>15</v>
      </c>
      <c r="L71" s="22">
        <v>8</v>
      </c>
      <c r="M71" s="22">
        <v>2023</v>
      </c>
      <c r="N71" s="22">
        <v>29</v>
      </c>
      <c r="O71" s="22">
        <v>2</v>
      </c>
      <c r="P71" s="22">
        <v>2024</v>
      </c>
      <c r="Q71" s="22" t="s">
        <v>68</v>
      </c>
      <c r="R71" s="22" t="s">
        <v>690</v>
      </c>
      <c r="S71" s="22" t="s">
        <v>690</v>
      </c>
      <c r="T71" s="22" t="s">
        <v>310</v>
      </c>
      <c r="U71" s="22" t="s">
        <v>310</v>
      </c>
      <c r="V71" s="22" t="s">
        <v>310</v>
      </c>
      <c r="W71" s="22" t="s">
        <v>310</v>
      </c>
      <c r="X71" s="22" t="s">
        <v>310</v>
      </c>
      <c r="Y71" s="93" t="s">
        <v>310</v>
      </c>
      <c r="Z71" s="93"/>
      <c r="AA71" s="93"/>
      <c r="AB71" s="22" t="s">
        <v>310</v>
      </c>
      <c r="AC71" s="22" t="s">
        <v>310</v>
      </c>
      <c r="AD71" s="22" t="s">
        <v>310</v>
      </c>
      <c r="AE71" s="22" t="s">
        <v>310</v>
      </c>
      <c r="AF71" s="22" t="s">
        <v>310</v>
      </c>
      <c r="AG71" s="93" t="s">
        <v>310</v>
      </c>
      <c r="AH71" s="93"/>
      <c r="AI71" s="93"/>
      <c r="AJ71" s="22" t="s">
        <v>298</v>
      </c>
      <c r="AK71" s="22">
        <v>6</v>
      </c>
      <c r="AL71" s="22">
        <v>10</v>
      </c>
      <c r="AM71" s="22">
        <v>2023</v>
      </c>
      <c r="AN71" s="10" t="s">
        <v>310</v>
      </c>
      <c r="AO71" s="86" t="s">
        <v>742</v>
      </c>
      <c r="AP71" s="86"/>
      <c r="AQ71" s="86"/>
      <c r="AR71" s="28" t="s">
        <v>304</v>
      </c>
      <c r="AS71" s="22">
        <v>2</v>
      </c>
      <c r="AT71" s="22">
        <v>1</v>
      </c>
      <c r="AU71" s="22">
        <v>2024</v>
      </c>
      <c r="AV71" s="7">
        <v>1</v>
      </c>
      <c r="AW71" s="88" t="s">
        <v>899</v>
      </c>
      <c r="AX71" s="88"/>
      <c r="AY71" s="88"/>
      <c r="AZ71" s="79"/>
      <c r="BA71" s="79"/>
    </row>
    <row r="72" spans="1:53" s="11" customFormat="1" ht="114.75" x14ac:dyDescent="0.25">
      <c r="A72" s="83"/>
      <c r="B72" s="83"/>
      <c r="C72" s="83"/>
      <c r="D72" s="83"/>
      <c r="E72" s="83"/>
      <c r="F72" s="113"/>
      <c r="G72" s="85"/>
      <c r="H72" s="83"/>
      <c r="I72" s="83"/>
      <c r="J72" s="22" t="s">
        <v>688</v>
      </c>
      <c r="K72" s="22">
        <v>15</v>
      </c>
      <c r="L72" s="22">
        <v>8</v>
      </c>
      <c r="M72" s="22">
        <v>2023</v>
      </c>
      <c r="N72" s="22">
        <v>31</v>
      </c>
      <c r="O72" s="22">
        <v>12</v>
      </c>
      <c r="P72" s="22">
        <v>2023</v>
      </c>
      <c r="Q72" s="22" t="s">
        <v>68</v>
      </c>
      <c r="R72" s="22" t="s">
        <v>691</v>
      </c>
      <c r="S72" s="22" t="s">
        <v>691</v>
      </c>
      <c r="T72" s="22" t="s">
        <v>310</v>
      </c>
      <c r="U72" s="22" t="s">
        <v>310</v>
      </c>
      <c r="V72" s="22" t="s">
        <v>310</v>
      </c>
      <c r="W72" s="22" t="s">
        <v>310</v>
      </c>
      <c r="X72" s="22" t="s">
        <v>310</v>
      </c>
      <c r="Y72" s="93" t="s">
        <v>310</v>
      </c>
      <c r="Z72" s="93"/>
      <c r="AA72" s="93"/>
      <c r="AB72" s="22" t="s">
        <v>310</v>
      </c>
      <c r="AC72" s="22" t="s">
        <v>310</v>
      </c>
      <c r="AD72" s="22" t="s">
        <v>310</v>
      </c>
      <c r="AE72" s="22" t="s">
        <v>310</v>
      </c>
      <c r="AF72" s="22" t="s">
        <v>310</v>
      </c>
      <c r="AG72" s="93" t="s">
        <v>310</v>
      </c>
      <c r="AH72" s="93"/>
      <c r="AI72" s="93"/>
      <c r="AJ72" s="22" t="s">
        <v>298</v>
      </c>
      <c r="AK72" s="22">
        <v>6</v>
      </c>
      <c r="AL72" s="22">
        <v>10</v>
      </c>
      <c r="AM72" s="22">
        <v>2023</v>
      </c>
      <c r="AN72" s="10" t="s">
        <v>310</v>
      </c>
      <c r="AO72" s="86" t="s">
        <v>742</v>
      </c>
      <c r="AP72" s="86"/>
      <c r="AQ72" s="86"/>
      <c r="AR72" s="28" t="s">
        <v>304</v>
      </c>
      <c r="AS72" s="22">
        <v>2</v>
      </c>
      <c r="AT72" s="22">
        <v>1</v>
      </c>
      <c r="AU72" s="22">
        <v>2024</v>
      </c>
      <c r="AV72" s="7">
        <v>1</v>
      </c>
      <c r="AW72" s="88" t="s">
        <v>857</v>
      </c>
      <c r="AX72" s="88"/>
      <c r="AY72" s="88"/>
      <c r="AZ72" s="79"/>
      <c r="BA72" s="79"/>
    </row>
    <row r="73" spans="1:53" s="11" customFormat="1" ht="102" x14ac:dyDescent="0.25">
      <c r="A73" s="83">
        <f>1+A70</f>
        <v>32</v>
      </c>
      <c r="B73" s="83" t="s">
        <v>692</v>
      </c>
      <c r="C73" s="83">
        <v>15</v>
      </c>
      <c r="D73" s="83">
        <v>9</v>
      </c>
      <c r="E73" s="83">
        <v>2023</v>
      </c>
      <c r="F73" s="113" t="s">
        <v>65</v>
      </c>
      <c r="G73" s="85" t="s">
        <v>180</v>
      </c>
      <c r="H73" s="83" t="s">
        <v>693</v>
      </c>
      <c r="I73" s="83" t="s">
        <v>55</v>
      </c>
      <c r="J73" s="22" t="s">
        <v>694</v>
      </c>
      <c r="K73" s="22">
        <v>15</v>
      </c>
      <c r="L73" s="22">
        <v>8</v>
      </c>
      <c r="M73" s="22">
        <v>2023</v>
      </c>
      <c r="N73" s="22">
        <v>31</v>
      </c>
      <c r="O73" s="22">
        <v>12</v>
      </c>
      <c r="P73" s="22">
        <v>2023</v>
      </c>
      <c r="Q73" s="22" t="s">
        <v>68</v>
      </c>
      <c r="R73" s="22" t="s">
        <v>695</v>
      </c>
      <c r="S73" s="22" t="s">
        <v>695</v>
      </c>
      <c r="T73" s="22" t="s">
        <v>310</v>
      </c>
      <c r="U73" s="22" t="s">
        <v>310</v>
      </c>
      <c r="V73" s="22" t="s">
        <v>310</v>
      </c>
      <c r="W73" s="22" t="s">
        <v>310</v>
      </c>
      <c r="X73" s="22" t="s">
        <v>310</v>
      </c>
      <c r="Y73" s="93" t="s">
        <v>310</v>
      </c>
      <c r="Z73" s="93"/>
      <c r="AA73" s="93"/>
      <c r="AB73" s="22" t="s">
        <v>310</v>
      </c>
      <c r="AC73" s="22" t="s">
        <v>310</v>
      </c>
      <c r="AD73" s="22" t="s">
        <v>310</v>
      </c>
      <c r="AE73" s="22" t="s">
        <v>310</v>
      </c>
      <c r="AF73" s="22" t="s">
        <v>310</v>
      </c>
      <c r="AG73" s="93" t="s">
        <v>310</v>
      </c>
      <c r="AH73" s="93"/>
      <c r="AI73" s="93"/>
      <c r="AJ73" s="22" t="s">
        <v>298</v>
      </c>
      <c r="AK73" s="22">
        <v>6</v>
      </c>
      <c r="AL73" s="22">
        <v>10</v>
      </c>
      <c r="AM73" s="22">
        <v>2023</v>
      </c>
      <c r="AN73" s="10" t="s">
        <v>310</v>
      </c>
      <c r="AO73" s="86" t="s">
        <v>835</v>
      </c>
      <c r="AP73" s="86"/>
      <c r="AQ73" s="86"/>
      <c r="AR73" s="28" t="s">
        <v>304</v>
      </c>
      <c r="AS73" s="22">
        <v>2</v>
      </c>
      <c r="AT73" s="22">
        <v>1</v>
      </c>
      <c r="AU73" s="22">
        <v>2024</v>
      </c>
      <c r="AV73" s="7">
        <v>1</v>
      </c>
      <c r="AW73" s="88" t="s">
        <v>856</v>
      </c>
      <c r="AX73" s="88"/>
      <c r="AY73" s="88"/>
      <c r="AZ73" s="79"/>
      <c r="BA73" s="79"/>
    </row>
    <row r="74" spans="1:53" s="11" customFormat="1" ht="38.25" x14ac:dyDescent="0.25">
      <c r="A74" s="83"/>
      <c r="B74" s="83"/>
      <c r="C74" s="83"/>
      <c r="D74" s="83"/>
      <c r="E74" s="83"/>
      <c r="F74" s="113"/>
      <c r="G74" s="85"/>
      <c r="H74" s="83"/>
      <c r="I74" s="83"/>
      <c r="J74" s="22" t="s">
        <v>784</v>
      </c>
      <c r="K74" s="22">
        <v>15</v>
      </c>
      <c r="L74" s="22">
        <v>8</v>
      </c>
      <c r="M74" s="22">
        <v>2023</v>
      </c>
      <c r="N74" s="22">
        <v>29</v>
      </c>
      <c r="O74" s="22">
        <v>2</v>
      </c>
      <c r="P74" s="22">
        <v>2024</v>
      </c>
      <c r="Q74" s="22" t="s">
        <v>68</v>
      </c>
      <c r="R74" s="22" t="s">
        <v>785</v>
      </c>
      <c r="S74" s="22" t="s">
        <v>785</v>
      </c>
      <c r="T74" s="22" t="s">
        <v>310</v>
      </c>
      <c r="U74" s="22" t="s">
        <v>310</v>
      </c>
      <c r="V74" s="22" t="s">
        <v>310</v>
      </c>
      <c r="W74" s="22" t="s">
        <v>310</v>
      </c>
      <c r="X74" s="22" t="s">
        <v>310</v>
      </c>
      <c r="Y74" s="93" t="s">
        <v>310</v>
      </c>
      <c r="Z74" s="93"/>
      <c r="AA74" s="93"/>
      <c r="AB74" s="22" t="s">
        <v>310</v>
      </c>
      <c r="AC74" s="22" t="s">
        <v>310</v>
      </c>
      <c r="AD74" s="22" t="s">
        <v>310</v>
      </c>
      <c r="AE74" s="22" t="s">
        <v>310</v>
      </c>
      <c r="AF74" s="22" t="s">
        <v>310</v>
      </c>
      <c r="AG74" s="93" t="s">
        <v>310</v>
      </c>
      <c r="AH74" s="93"/>
      <c r="AI74" s="93"/>
      <c r="AJ74" s="22" t="s">
        <v>298</v>
      </c>
      <c r="AK74" s="22">
        <v>6</v>
      </c>
      <c r="AL74" s="22">
        <v>10</v>
      </c>
      <c r="AM74" s="22">
        <v>2023</v>
      </c>
      <c r="AN74" s="10" t="s">
        <v>310</v>
      </c>
      <c r="AO74" s="86" t="s">
        <v>742</v>
      </c>
      <c r="AP74" s="86"/>
      <c r="AQ74" s="86"/>
      <c r="AR74" s="28" t="s">
        <v>304</v>
      </c>
      <c r="AS74" s="22">
        <v>2</v>
      </c>
      <c r="AT74" s="22">
        <v>1</v>
      </c>
      <c r="AU74" s="22">
        <v>2024</v>
      </c>
      <c r="AV74" s="7">
        <v>1</v>
      </c>
      <c r="AW74" s="88" t="s">
        <v>900</v>
      </c>
      <c r="AX74" s="88"/>
      <c r="AY74" s="88"/>
      <c r="AZ74" s="79"/>
      <c r="BA74" s="79"/>
    </row>
    <row r="75" spans="1:53" s="11" customFormat="1" ht="178.5" x14ac:dyDescent="0.25">
      <c r="A75" s="22">
        <f>1+A73</f>
        <v>33</v>
      </c>
      <c r="B75" s="22" t="s">
        <v>154</v>
      </c>
      <c r="C75" s="22">
        <v>16</v>
      </c>
      <c r="D75" s="22">
        <v>5</v>
      </c>
      <c r="E75" s="22">
        <v>2022</v>
      </c>
      <c r="F75" s="49" t="s">
        <v>82</v>
      </c>
      <c r="G75" s="25" t="s">
        <v>37</v>
      </c>
      <c r="H75" s="22" t="s">
        <v>330</v>
      </c>
      <c r="I75" s="22" t="s">
        <v>55</v>
      </c>
      <c r="J75" s="22" t="s">
        <v>155</v>
      </c>
      <c r="K75" s="22">
        <v>16</v>
      </c>
      <c r="L75" s="22">
        <v>5</v>
      </c>
      <c r="M75" s="22">
        <v>2022</v>
      </c>
      <c r="N75" s="22">
        <v>30</v>
      </c>
      <c r="O75" s="22">
        <v>9</v>
      </c>
      <c r="P75" s="22">
        <v>2023</v>
      </c>
      <c r="Q75" s="22" t="s">
        <v>156</v>
      </c>
      <c r="R75" s="22" t="s">
        <v>157</v>
      </c>
      <c r="S75" s="22" t="s">
        <v>157</v>
      </c>
      <c r="T75" s="22" t="s">
        <v>331</v>
      </c>
      <c r="U75" s="22">
        <v>14</v>
      </c>
      <c r="V75" s="22">
        <v>4</v>
      </c>
      <c r="W75" s="22">
        <v>2023</v>
      </c>
      <c r="X75" s="10">
        <v>1</v>
      </c>
      <c r="Y75" s="106" t="s">
        <v>332</v>
      </c>
      <c r="Z75" s="107"/>
      <c r="AA75" s="108"/>
      <c r="AB75" s="22" t="s">
        <v>331</v>
      </c>
      <c r="AC75" s="22">
        <v>11</v>
      </c>
      <c r="AD75" s="22">
        <v>7</v>
      </c>
      <c r="AE75" s="22">
        <v>2023</v>
      </c>
      <c r="AF75" s="10">
        <v>1</v>
      </c>
      <c r="AG75" s="100" t="s">
        <v>786</v>
      </c>
      <c r="AH75" s="101"/>
      <c r="AI75" s="102"/>
      <c r="AJ75" s="28" t="s">
        <v>304</v>
      </c>
      <c r="AK75" s="22">
        <v>9</v>
      </c>
      <c r="AL75" s="22">
        <v>10</v>
      </c>
      <c r="AM75" s="22">
        <v>2023</v>
      </c>
      <c r="AN75" s="10">
        <v>1</v>
      </c>
      <c r="AO75" s="86" t="s">
        <v>837</v>
      </c>
      <c r="AP75" s="86"/>
      <c r="AQ75" s="86"/>
      <c r="AR75" s="28" t="s">
        <v>304</v>
      </c>
      <c r="AS75" s="22">
        <v>9</v>
      </c>
      <c r="AT75" s="22">
        <v>10</v>
      </c>
      <c r="AU75" s="22">
        <v>2023</v>
      </c>
      <c r="AV75" s="10">
        <v>1</v>
      </c>
      <c r="AW75" s="88" t="s">
        <v>837</v>
      </c>
      <c r="AX75" s="88"/>
      <c r="AY75" s="88"/>
      <c r="AZ75" s="79"/>
      <c r="BA75" s="79"/>
    </row>
    <row r="76" spans="1:53" s="11" customFormat="1" ht="76.5" x14ac:dyDescent="0.25">
      <c r="A76" s="22">
        <f>1+A75</f>
        <v>34</v>
      </c>
      <c r="B76" s="22" t="s">
        <v>171</v>
      </c>
      <c r="C76" s="22">
        <v>16</v>
      </c>
      <c r="D76" s="22">
        <v>5</v>
      </c>
      <c r="E76" s="22">
        <v>2022</v>
      </c>
      <c r="F76" s="49" t="s">
        <v>82</v>
      </c>
      <c r="G76" s="25" t="s">
        <v>158</v>
      </c>
      <c r="H76" s="22" t="s">
        <v>159</v>
      </c>
      <c r="I76" s="22" t="s">
        <v>55</v>
      </c>
      <c r="J76" s="22" t="s">
        <v>241</v>
      </c>
      <c r="K76" s="22">
        <v>16</v>
      </c>
      <c r="L76" s="22">
        <v>5</v>
      </c>
      <c r="M76" s="22">
        <v>2022</v>
      </c>
      <c r="N76" s="22">
        <v>30</v>
      </c>
      <c r="O76" s="22">
        <v>9</v>
      </c>
      <c r="P76" s="22">
        <v>2023</v>
      </c>
      <c r="Q76" s="22" t="s">
        <v>156</v>
      </c>
      <c r="R76" s="10" t="s">
        <v>240</v>
      </c>
      <c r="S76" s="22" t="s">
        <v>239</v>
      </c>
      <c r="T76" s="22" t="s">
        <v>297</v>
      </c>
      <c r="U76" s="22">
        <v>14</v>
      </c>
      <c r="V76" s="22">
        <v>4</v>
      </c>
      <c r="W76" s="22">
        <v>2023</v>
      </c>
      <c r="X76" s="10">
        <v>0.95</v>
      </c>
      <c r="Y76" s="93" t="s">
        <v>321</v>
      </c>
      <c r="Z76" s="93"/>
      <c r="AA76" s="93"/>
      <c r="AB76" s="22" t="s">
        <v>297</v>
      </c>
      <c r="AC76" s="22">
        <v>11</v>
      </c>
      <c r="AD76" s="22">
        <v>7</v>
      </c>
      <c r="AE76" s="22">
        <v>2023</v>
      </c>
      <c r="AF76" s="10">
        <v>0.95</v>
      </c>
      <c r="AG76" s="86" t="s">
        <v>674</v>
      </c>
      <c r="AH76" s="86"/>
      <c r="AI76" s="86"/>
      <c r="AJ76" s="28" t="s">
        <v>304</v>
      </c>
      <c r="AK76" s="22">
        <v>9</v>
      </c>
      <c r="AL76" s="22">
        <v>10</v>
      </c>
      <c r="AM76" s="22">
        <v>2023</v>
      </c>
      <c r="AN76" s="10">
        <v>1</v>
      </c>
      <c r="AO76" s="86" t="s">
        <v>743</v>
      </c>
      <c r="AP76" s="86"/>
      <c r="AQ76" s="86"/>
      <c r="AR76" s="28" t="s">
        <v>304</v>
      </c>
      <c r="AS76" s="22">
        <v>9</v>
      </c>
      <c r="AT76" s="22">
        <v>10</v>
      </c>
      <c r="AU76" s="22">
        <v>2023</v>
      </c>
      <c r="AV76" s="10">
        <v>1</v>
      </c>
      <c r="AW76" s="88" t="s">
        <v>743</v>
      </c>
      <c r="AX76" s="88"/>
      <c r="AY76" s="88"/>
      <c r="AZ76" s="79"/>
      <c r="BA76" s="79"/>
    </row>
    <row r="77" spans="1:53" s="11" customFormat="1" ht="76.5" x14ac:dyDescent="0.25">
      <c r="A77" s="83">
        <f>1+A76</f>
        <v>35</v>
      </c>
      <c r="B77" s="83" t="s">
        <v>191</v>
      </c>
      <c r="C77" s="83">
        <v>4</v>
      </c>
      <c r="D77" s="83">
        <v>8</v>
      </c>
      <c r="E77" s="83">
        <v>2022</v>
      </c>
      <c r="F77" s="127" t="s">
        <v>82</v>
      </c>
      <c r="G77" s="85" t="s">
        <v>180</v>
      </c>
      <c r="H77" s="83" t="s">
        <v>192</v>
      </c>
      <c r="I77" s="83" t="s">
        <v>55</v>
      </c>
      <c r="J77" s="22" t="s">
        <v>196</v>
      </c>
      <c r="K77" s="22">
        <v>4</v>
      </c>
      <c r="L77" s="22">
        <v>8</v>
      </c>
      <c r="M77" s="22">
        <v>2022</v>
      </c>
      <c r="N77" s="22">
        <v>30</v>
      </c>
      <c r="O77" s="22">
        <v>9</v>
      </c>
      <c r="P77" s="22">
        <v>2023</v>
      </c>
      <c r="Q77" s="22" t="s">
        <v>193</v>
      </c>
      <c r="R77" s="22" t="s">
        <v>197</v>
      </c>
      <c r="S77" s="22" t="s">
        <v>197</v>
      </c>
      <c r="T77" s="22" t="s">
        <v>297</v>
      </c>
      <c r="U77" s="22">
        <v>14</v>
      </c>
      <c r="V77" s="22">
        <v>4</v>
      </c>
      <c r="W77" s="22">
        <v>2023</v>
      </c>
      <c r="X77" s="10">
        <v>0.9</v>
      </c>
      <c r="Y77" s="93" t="s">
        <v>337</v>
      </c>
      <c r="Z77" s="93"/>
      <c r="AA77" s="93"/>
      <c r="AB77" s="22" t="s">
        <v>297</v>
      </c>
      <c r="AC77" s="22">
        <v>11</v>
      </c>
      <c r="AD77" s="22">
        <v>7</v>
      </c>
      <c r="AE77" s="22">
        <v>2023</v>
      </c>
      <c r="AF77" s="10">
        <v>0.9</v>
      </c>
      <c r="AG77" s="86" t="s">
        <v>675</v>
      </c>
      <c r="AH77" s="86"/>
      <c r="AI77" s="86"/>
      <c r="AJ77" s="28" t="s">
        <v>304</v>
      </c>
      <c r="AK77" s="22">
        <v>9</v>
      </c>
      <c r="AL77" s="22">
        <v>10</v>
      </c>
      <c r="AM77" s="22">
        <v>2023</v>
      </c>
      <c r="AN77" s="10">
        <v>1</v>
      </c>
      <c r="AO77" s="86" t="s">
        <v>838</v>
      </c>
      <c r="AP77" s="86"/>
      <c r="AQ77" s="86"/>
      <c r="AR77" s="28" t="s">
        <v>304</v>
      </c>
      <c r="AS77" s="22">
        <v>9</v>
      </c>
      <c r="AT77" s="22">
        <v>10</v>
      </c>
      <c r="AU77" s="22">
        <v>2023</v>
      </c>
      <c r="AV77" s="10">
        <v>1</v>
      </c>
      <c r="AW77" s="88" t="s">
        <v>838</v>
      </c>
      <c r="AX77" s="88"/>
      <c r="AY77" s="88"/>
      <c r="AZ77" s="79"/>
      <c r="BA77" s="79"/>
    </row>
    <row r="78" spans="1:53" s="11" customFormat="1" ht="76.5" x14ac:dyDescent="0.25">
      <c r="A78" s="83"/>
      <c r="B78" s="83"/>
      <c r="C78" s="83"/>
      <c r="D78" s="83"/>
      <c r="E78" s="83"/>
      <c r="F78" s="127"/>
      <c r="G78" s="85"/>
      <c r="H78" s="83"/>
      <c r="I78" s="83"/>
      <c r="J78" s="22" t="s">
        <v>194</v>
      </c>
      <c r="K78" s="22">
        <v>4</v>
      </c>
      <c r="L78" s="22">
        <v>8</v>
      </c>
      <c r="M78" s="22">
        <v>2022</v>
      </c>
      <c r="N78" s="22">
        <v>30</v>
      </c>
      <c r="O78" s="22">
        <v>4</v>
      </c>
      <c r="P78" s="22">
        <v>2023</v>
      </c>
      <c r="Q78" s="22" t="s">
        <v>193</v>
      </c>
      <c r="R78" s="22" t="s">
        <v>195</v>
      </c>
      <c r="S78" s="22" t="s">
        <v>195</v>
      </c>
      <c r="T78" s="22" t="s">
        <v>298</v>
      </c>
      <c r="U78" s="22">
        <v>14</v>
      </c>
      <c r="V78" s="22">
        <v>4</v>
      </c>
      <c r="W78" s="22">
        <v>2023</v>
      </c>
      <c r="X78" s="10">
        <v>0.5</v>
      </c>
      <c r="Y78" s="93" t="s">
        <v>338</v>
      </c>
      <c r="Z78" s="93"/>
      <c r="AA78" s="93"/>
      <c r="AB78" s="22" t="s">
        <v>304</v>
      </c>
      <c r="AC78" s="22">
        <v>11</v>
      </c>
      <c r="AD78" s="22">
        <v>7</v>
      </c>
      <c r="AE78" s="22">
        <v>2023</v>
      </c>
      <c r="AF78" s="10">
        <v>1</v>
      </c>
      <c r="AG78" s="86" t="s">
        <v>619</v>
      </c>
      <c r="AH78" s="86"/>
      <c r="AI78" s="86"/>
      <c r="AJ78" s="28" t="s">
        <v>304</v>
      </c>
      <c r="AK78" s="22">
        <v>11</v>
      </c>
      <c r="AL78" s="22">
        <v>7</v>
      </c>
      <c r="AM78" s="22">
        <v>2023</v>
      </c>
      <c r="AN78" s="10">
        <v>1</v>
      </c>
      <c r="AO78" s="86" t="s">
        <v>619</v>
      </c>
      <c r="AP78" s="86"/>
      <c r="AQ78" s="86"/>
      <c r="AR78" s="28" t="s">
        <v>304</v>
      </c>
      <c r="AS78" s="22">
        <v>11</v>
      </c>
      <c r="AT78" s="22">
        <v>7</v>
      </c>
      <c r="AU78" s="22">
        <v>2023</v>
      </c>
      <c r="AV78" s="10">
        <v>1</v>
      </c>
      <c r="AW78" s="88" t="s">
        <v>619</v>
      </c>
      <c r="AX78" s="88"/>
      <c r="AY78" s="88"/>
      <c r="AZ78" s="79"/>
      <c r="BA78" s="79"/>
    </row>
    <row r="79" spans="1:53" s="11" customFormat="1" ht="89.25" x14ac:dyDescent="0.25">
      <c r="A79" s="22">
        <f>1+A77</f>
        <v>36</v>
      </c>
      <c r="B79" s="22" t="s">
        <v>571</v>
      </c>
      <c r="C79" s="22">
        <v>19</v>
      </c>
      <c r="D79" s="22">
        <v>7</v>
      </c>
      <c r="E79" s="22">
        <v>2023</v>
      </c>
      <c r="F79" s="49" t="s">
        <v>82</v>
      </c>
      <c r="G79" s="25" t="s">
        <v>403</v>
      </c>
      <c r="H79" s="22" t="s">
        <v>584</v>
      </c>
      <c r="I79" s="22" t="s">
        <v>55</v>
      </c>
      <c r="J79" s="22" t="s">
        <v>573</v>
      </c>
      <c r="K79" s="22">
        <v>19</v>
      </c>
      <c r="L79" s="22">
        <v>7</v>
      </c>
      <c r="M79" s="22">
        <v>2023</v>
      </c>
      <c r="N79" s="22">
        <v>30</v>
      </c>
      <c r="O79" s="22">
        <v>9</v>
      </c>
      <c r="P79" s="22">
        <v>2023</v>
      </c>
      <c r="Q79" s="22" t="s">
        <v>572</v>
      </c>
      <c r="R79" s="24" t="s">
        <v>585</v>
      </c>
      <c r="S79" s="24" t="s">
        <v>585</v>
      </c>
      <c r="T79" s="22" t="s">
        <v>310</v>
      </c>
      <c r="U79" s="22" t="s">
        <v>310</v>
      </c>
      <c r="V79" s="22" t="s">
        <v>310</v>
      </c>
      <c r="W79" s="22" t="s">
        <v>310</v>
      </c>
      <c r="X79" s="22" t="s">
        <v>310</v>
      </c>
      <c r="Y79" s="93" t="s">
        <v>310</v>
      </c>
      <c r="Z79" s="93"/>
      <c r="AA79" s="93"/>
      <c r="AB79" s="22" t="s">
        <v>310</v>
      </c>
      <c r="AC79" s="22" t="s">
        <v>310</v>
      </c>
      <c r="AD79" s="22" t="s">
        <v>310</v>
      </c>
      <c r="AE79" s="22" t="s">
        <v>310</v>
      </c>
      <c r="AF79" s="22" t="s">
        <v>310</v>
      </c>
      <c r="AG79" s="93" t="s">
        <v>310</v>
      </c>
      <c r="AH79" s="93"/>
      <c r="AI79" s="93"/>
      <c r="AJ79" s="28" t="s">
        <v>304</v>
      </c>
      <c r="AK79" s="22">
        <v>9</v>
      </c>
      <c r="AL79" s="22">
        <v>10</v>
      </c>
      <c r="AM79" s="22">
        <v>2023</v>
      </c>
      <c r="AN79" s="10">
        <v>1</v>
      </c>
      <c r="AO79" s="86" t="s">
        <v>744</v>
      </c>
      <c r="AP79" s="86"/>
      <c r="AQ79" s="86"/>
      <c r="AR79" s="28" t="s">
        <v>304</v>
      </c>
      <c r="AS79" s="22">
        <v>9</v>
      </c>
      <c r="AT79" s="22">
        <v>10</v>
      </c>
      <c r="AU79" s="22">
        <v>2023</v>
      </c>
      <c r="AV79" s="10">
        <v>1</v>
      </c>
      <c r="AW79" s="88" t="s">
        <v>744</v>
      </c>
      <c r="AX79" s="88"/>
      <c r="AY79" s="88"/>
      <c r="AZ79" s="79"/>
      <c r="BA79" s="79"/>
    </row>
    <row r="80" spans="1:53" s="11" customFormat="1" ht="81.75" x14ac:dyDescent="0.25">
      <c r="A80" s="22">
        <f>1+A79</f>
        <v>37</v>
      </c>
      <c r="B80" s="22" t="s">
        <v>574</v>
      </c>
      <c r="C80" s="22">
        <v>19</v>
      </c>
      <c r="D80" s="22">
        <v>7</v>
      </c>
      <c r="E80" s="22">
        <v>2023</v>
      </c>
      <c r="F80" s="49" t="s">
        <v>82</v>
      </c>
      <c r="G80" s="25" t="s">
        <v>403</v>
      </c>
      <c r="H80" s="22" t="s">
        <v>575</v>
      </c>
      <c r="I80" s="22" t="s">
        <v>55</v>
      </c>
      <c r="J80" s="22" t="s">
        <v>576</v>
      </c>
      <c r="K80" s="22">
        <v>19</v>
      </c>
      <c r="L80" s="22">
        <v>7</v>
      </c>
      <c r="M80" s="22">
        <v>2023</v>
      </c>
      <c r="N80" s="22">
        <v>30</v>
      </c>
      <c r="O80" s="22">
        <v>9</v>
      </c>
      <c r="P80" s="22">
        <v>2023</v>
      </c>
      <c r="Q80" s="22" t="s">
        <v>572</v>
      </c>
      <c r="R80" s="24" t="s">
        <v>577</v>
      </c>
      <c r="S80" s="24" t="s">
        <v>577</v>
      </c>
      <c r="T80" s="22" t="s">
        <v>310</v>
      </c>
      <c r="U80" s="22" t="s">
        <v>310</v>
      </c>
      <c r="V80" s="22" t="s">
        <v>310</v>
      </c>
      <c r="W80" s="22" t="s">
        <v>310</v>
      </c>
      <c r="X80" s="22" t="s">
        <v>310</v>
      </c>
      <c r="Y80" s="93" t="s">
        <v>310</v>
      </c>
      <c r="Z80" s="93"/>
      <c r="AA80" s="93"/>
      <c r="AB80" s="22" t="s">
        <v>310</v>
      </c>
      <c r="AC80" s="22" t="s">
        <v>310</v>
      </c>
      <c r="AD80" s="22" t="s">
        <v>310</v>
      </c>
      <c r="AE80" s="22" t="s">
        <v>310</v>
      </c>
      <c r="AF80" s="22" t="s">
        <v>310</v>
      </c>
      <c r="AG80" s="93" t="s">
        <v>310</v>
      </c>
      <c r="AH80" s="93"/>
      <c r="AI80" s="93"/>
      <c r="AJ80" s="28" t="s">
        <v>304</v>
      </c>
      <c r="AK80" s="22">
        <v>9</v>
      </c>
      <c r="AL80" s="22">
        <v>10</v>
      </c>
      <c r="AM80" s="22">
        <v>2023</v>
      </c>
      <c r="AN80" s="10">
        <v>1</v>
      </c>
      <c r="AO80" s="86" t="s">
        <v>839</v>
      </c>
      <c r="AP80" s="86"/>
      <c r="AQ80" s="86"/>
      <c r="AR80" s="28" t="s">
        <v>304</v>
      </c>
      <c r="AS80" s="22">
        <v>9</v>
      </c>
      <c r="AT80" s="22">
        <v>10</v>
      </c>
      <c r="AU80" s="22">
        <v>2023</v>
      </c>
      <c r="AV80" s="10">
        <v>1</v>
      </c>
      <c r="AW80" s="88" t="s">
        <v>839</v>
      </c>
      <c r="AX80" s="88"/>
      <c r="AY80" s="88"/>
      <c r="AZ80" s="79"/>
      <c r="BA80" s="79"/>
    </row>
    <row r="81" spans="1:53" s="11" customFormat="1" ht="111.75" x14ac:dyDescent="0.25">
      <c r="A81" s="22">
        <f>1+A80</f>
        <v>38</v>
      </c>
      <c r="B81" s="22" t="s">
        <v>99</v>
      </c>
      <c r="C81" s="22">
        <v>4</v>
      </c>
      <c r="D81" s="22">
        <v>1</v>
      </c>
      <c r="E81" s="22">
        <v>2022</v>
      </c>
      <c r="F81" s="55" t="s">
        <v>98</v>
      </c>
      <c r="G81" s="25" t="s">
        <v>37</v>
      </c>
      <c r="H81" s="22" t="s">
        <v>100</v>
      </c>
      <c r="I81" s="22" t="s">
        <v>55</v>
      </c>
      <c r="J81" s="22" t="s">
        <v>119</v>
      </c>
      <c r="K81" s="22">
        <v>4</v>
      </c>
      <c r="L81" s="22">
        <v>1</v>
      </c>
      <c r="M81" s="22">
        <v>2022</v>
      </c>
      <c r="N81" s="22">
        <v>31</v>
      </c>
      <c r="O81" s="22">
        <v>12</v>
      </c>
      <c r="P81" s="22">
        <v>2022</v>
      </c>
      <c r="Q81" s="22" t="s">
        <v>118</v>
      </c>
      <c r="R81" s="22" t="s">
        <v>116</v>
      </c>
      <c r="S81" s="22" t="s">
        <v>101</v>
      </c>
      <c r="T81" s="22" t="s">
        <v>297</v>
      </c>
      <c r="U81" s="22">
        <v>14</v>
      </c>
      <c r="V81" s="22">
        <v>4</v>
      </c>
      <c r="W81" s="22">
        <v>2023</v>
      </c>
      <c r="X81" s="10">
        <v>0.85</v>
      </c>
      <c r="Y81" s="86" t="s">
        <v>366</v>
      </c>
      <c r="Z81" s="86"/>
      <c r="AA81" s="86"/>
      <c r="AB81" s="22" t="s">
        <v>297</v>
      </c>
      <c r="AC81" s="22">
        <v>12</v>
      </c>
      <c r="AD81" s="22">
        <v>7</v>
      </c>
      <c r="AE81" s="22">
        <v>2023</v>
      </c>
      <c r="AF81" s="10">
        <v>0.87</v>
      </c>
      <c r="AG81" s="86" t="s">
        <v>620</v>
      </c>
      <c r="AH81" s="86"/>
      <c r="AI81" s="86"/>
      <c r="AJ81" s="22" t="s">
        <v>297</v>
      </c>
      <c r="AK81" s="22">
        <v>6</v>
      </c>
      <c r="AL81" s="22">
        <v>10</v>
      </c>
      <c r="AM81" s="22">
        <v>2023</v>
      </c>
      <c r="AN81" s="10">
        <v>0.95</v>
      </c>
      <c r="AO81" s="86" t="s">
        <v>707</v>
      </c>
      <c r="AP81" s="86"/>
      <c r="AQ81" s="86"/>
      <c r="AR81" s="28" t="s">
        <v>304</v>
      </c>
      <c r="AS81" s="22">
        <v>2</v>
      </c>
      <c r="AT81" s="22">
        <v>1</v>
      </c>
      <c r="AU81" s="22">
        <v>2024</v>
      </c>
      <c r="AV81" s="10">
        <v>1</v>
      </c>
      <c r="AW81" s="88" t="s">
        <v>861</v>
      </c>
      <c r="AX81" s="88"/>
      <c r="AY81" s="88"/>
      <c r="AZ81" s="79"/>
      <c r="BA81" s="79"/>
    </row>
    <row r="82" spans="1:53" s="11" customFormat="1" ht="89.25" x14ac:dyDescent="0.25">
      <c r="A82" s="83">
        <f>1+A81</f>
        <v>39</v>
      </c>
      <c r="B82" s="83" t="s">
        <v>242</v>
      </c>
      <c r="C82" s="83">
        <v>13</v>
      </c>
      <c r="D82" s="83">
        <v>1</v>
      </c>
      <c r="E82" s="83">
        <v>2023</v>
      </c>
      <c r="F82" s="112" t="s">
        <v>98</v>
      </c>
      <c r="G82" s="85" t="s">
        <v>37</v>
      </c>
      <c r="H82" s="83" t="s">
        <v>322</v>
      </c>
      <c r="I82" s="83" t="s">
        <v>246</v>
      </c>
      <c r="J82" s="22" t="s">
        <v>275</v>
      </c>
      <c r="K82" s="22">
        <v>13</v>
      </c>
      <c r="L82" s="22">
        <v>1</v>
      </c>
      <c r="M82" s="22">
        <v>2023</v>
      </c>
      <c r="N82" s="22">
        <v>28</v>
      </c>
      <c r="O82" s="22">
        <v>2</v>
      </c>
      <c r="P82" s="22">
        <v>2023</v>
      </c>
      <c r="Q82" s="22" t="s">
        <v>248</v>
      </c>
      <c r="R82" s="22" t="s">
        <v>250</v>
      </c>
      <c r="S82" s="22" t="s">
        <v>250</v>
      </c>
      <c r="T82" s="22" t="s">
        <v>304</v>
      </c>
      <c r="U82" s="22">
        <v>13</v>
      </c>
      <c r="V82" s="22">
        <v>4</v>
      </c>
      <c r="W82" s="22">
        <v>2023</v>
      </c>
      <c r="X82" s="10">
        <v>1</v>
      </c>
      <c r="Y82" s="86" t="s">
        <v>299</v>
      </c>
      <c r="Z82" s="86"/>
      <c r="AA82" s="86"/>
      <c r="AB82" s="22" t="s">
        <v>304</v>
      </c>
      <c r="AC82" s="22">
        <v>13</v>
      </c>
      <c r="AD82" s="22">
        <v>4</v>
      </c>
      <c r="AE82" s="22">
        <v>2023</v>
      </c>
      <c r="AF82" s="10">
        <v>1</v>
      </c>
      <c r="AG82" s="86" t="s">
        <v>299</v>
      </c>
      <c r="AH82" s="86"/>
      <c r="AI82" s="86"/>
      <c r="AJ82" s="28" t="s">
        <v>304</v>
      </c>
      <c r="AK82" s="22">
        <v>13</v>
      </c>
      <c r="AL82" s="22">
        <v>4</v>
      </c>
      <c r="AM82" s="22">
        <v>2023</v>
      </c>
      <c r="AN82" s="10">
        <v>1</v>
      </c>
      <c r="AO82" s="86" t="s">
        <v>299</v>
      </c>
      <c r="AP82" s="86"/>
      <c r="AQ82" s="86"/>
      <c r="AR82" s="28" t="s">
        <v>304</v>
      </c>
      <c r="AS82" s="22">
        <v>13</v>
      </c>
      <c r="AT82" s="22">
        <v>4</v>
      </c>
      <c r="AU82" s="22">
        <v>2023</v>
      </c>
      <c r="AV82" s="10">
        <v>1</v>
      </c>
      <c r="AW82" s="88" t="s">
        <v>299</v>
      </c>
      <c r="AX82" s="88"/>
      <c r="AY82" s="88"/>
      <c r="AZ82" s="79"/>
      <c r="BA82" s="79"/>
    </row>
    <row r="83" spans="1:53" s="11" customFormat="1" ht="108" customHeight="1" x14ac:dyDescent="0.25">
      <c r="A83" s="83"/>
      <c r="B83" s="83"/>
      <c r="C83" s="83"/>
      <c r="D83" s="83">
        <v>1</v>
      </c>
      <c r="E83" s="83">
        <v>2022</v>
      </c>
      <c r="F83" s="112"/>
      <c r="G83" s="85"/>
      <c r="H83" s="83"/>
      <c r="I83" s="83"/>
      <c r="J83" s="22" t="s">
        <v>247</v>
      </c>
      <c r="K83" s="22">
        <v>13</v>
      </c>
      <c r="L83" s="22">
        <v>1</v>
      </c>
      <c r="M83" s="22">
        <v>2023</v>
      </c>
      <c r="N83" s="22">
        <v>31</v>
      </c>
      <c r="O83" s="22">
        <v>12</v>
      </c>
      <c r="P83" s="22">
        <v>2023</v>
      </c>
      <c r="Q83" s="22" t="s">
        <v>249</v>
      </c>
      <c r="R83" s="22" t="s">
        <v>251</v>
      </c>
      <c r="S83" s="22" t="s">
        <v>252</v>
      </c>
      <c r="T83" s="22" t="s">
        <v>298</v>
      </c>
      <c r="U83" s="22">
        <v>13</v>
      </c>
      <c r="V83" s="22">
        <v>4</v>
      </c>
      <c r="W83" s="22">
        <v>2023</v>
      </c>
      <c r="X83" s="10">
        <v>0</v>
      </c>
      <c r="Y83" s="86" t="s">
        <v>323</v>
      </c>
      <c r="Z83" s="86"/>
      <c r="AA83" s="86"/>
      <c r="AB83" s="22" t="s">
        <v>298</v>
      </c>
      <c r="AC83" s="22">
        <v>10</v>
      </c>
      <c r="AD83" s="22">
        <v>7</v>
      </c>
      <c r="AE83" s="22">
        <v>2023</v>
      </c>
      <c r="AF83" s="10">
        <v>0</v>
      </c>
      <c r="AG83" s="86" t="s">
        <v>323</v>
      </c>
      <c r="AH83" s="86"/>
      <c r="AI83" s="86"/>
      <c r="AJ83" s="22" t="s">
        <v>297</v>
      </c>
      <c r="AK83" s="22">
        <v>6</v>
      </c>
      <c r="AL83" s="22">
        <v>10</v>
      </c>
      <c r="AM83" s="22">
        <v>2023</v>
      </c>
      <c r="AN83" s="10">
        <v>0.5</v>
      </c>
      <c r="AO83" s="86" t="s">
        <v>745</v>
      </c>
      <c r="AP83" s="86"/>
      <c r="AQ83" s="86"/>
      <c r="AR83" s="28" t="s">
        <v>304</v>
      </c>
      <c r="AS83" s="22">
        <v>9</v>
      </c>
      <c r="AT83" s="22">
        <v>1</v>
      </c>
      <c r="AU83" s="22">
        <v>2024</v>
      </c>
      <c r="AV83" s="7">
        <v>1</v>
      </c>
      <c r="AW83" s="88" t="s">
        <v>873</v>
      </c>
      <c r="AX83" s="88"/>
      <c r="AY83" s="88"/>
      <c r="AZ83" s="79"/>
      <c r="BA83" s="79"/>
    </row>
    <row r="84" spans="1:53" s="11" customFormat="1" ht="63.75" x14ac:dyDescent="0.25">
      <c r="A84" s="83"/>
      <c r="B84" s="83"/>
      <c r="C84" s="83"/>
      <c r="D84" s="83">
        <v>1</v>
      </c>
      <c r="E84" s="83">
        <v>2022</v>
      </c>
      <c r="F84" s="112"/>
      <c r="G84" s="85"/>
      <c r="H84" s="83"/>
      <c r="I84" s="83"/>
      <c r="J84" s="22" t="s">
        <v>276</v>
      </c>
      <c r="K84" s="22">
        <v>13</v>
      </c>
      <c r="L84" s="22">
        <v>1</v>
      </c>
      <c r="M84" s="22">
        <v>2023</v>
      </c>
      <c r="N84" s="22">
        <v>31</v>
      </c>
      <c r="O84" s="22">
        <v>12</v>
      </c>
      <c r="P84" s="22">
        <v>2023</v>
      </c>
      <c r="Q84" s="22" t="s">
        <v>248</v>
      </c>
      <c r="R84" s="22" t="s">
        <v>253</v>
      </c>
      <c r="S84" s="22" t="s">
        <v>253</v>
      </c>
      <c r="T84" s="22" t="s">
        <v>298</v>
      </c>
      <c r="U84" s="22">
        <v>13</v>
      </c>
      <c r="V84" s="22">
        <v>4</v>
      </c>
      <c r="W84" s="22">
        <v>2023</v>
      </c>
      <c r="X84" s="10">
        <v>0</v>
      </c>
      <c r="Y84" s="86" t="s">
        <v>300</v>
      </c>
      <c r="Z84" s="86"/>
      <c r="AA84" s="86"/>
      <c r="AB84" s="22" t="s">
        <v>298</v>
      </c>
      <c r="AC84" s="22">
        <v>10</v>
      </c>
      <c r="AD84" s="22">
        <v>7</v>
      </c>
      <c r="AE84" s="22">
        <v>2023</v>
      </c>
      <c r="AF84" s="10">
        <v>0.33</v>
      </c>
      <c r="AG84" s="86" t="s">
        <v>621</v>
      </c>
      <c r="AH84" s="86"/>
      <c r="AI84" s="86"/>
      <c r="AJ84" s="22" t="s">
        <v>298</v>
      </c>
      <c r="AK84" s="22">
        <v>6</v>
      </c>
      <c r="AL84" s="22">
        <v>10</v>
      </c>
      <c r="AM84" s="22">
        <v>2023</v>
      </c>
      <c r="AN84" s="10">
        <v>0.5</v>
      </c>
      <c r="AO84" s="86" t="s">
        <v>621</v>
      </c>
      <c r="AP84" s="86"/>
      <c r="AQ84" s="86"/>
      <c r="AR84" s="28" t="s">
        <v>304</v>
      </c>
      <c r="AS84" s="22">
        <v>9</v>
      </c>
      <c r="AT84" s="22">
        <v>1</v>
      </c>
      <c r="AU84" s="22">
        <v>2024</v>
      </c>
      <c r="AV84" s="7">
        <v>1</v>
      </c>
      <c r="AW84" s="88" t="s">
        <v>901</v>
      </c>
      <c r="AX84" s="88"/>
      <c r="AY84" s="88"/>
      <c r="AZ84" s="79"/>
      <c r="BA84" s="79"/>
    </row>
    <row r="85" spans="1:53" s="11" customFormat="1" ht="267.75" x14ac:dyDescent="0.25">
      <c r="A85" s="22">
        <f>1+A82</f>
        <v>40</v>
      </c>
      <c r="B85" s="22" t="s">
        <v>243</v>
      </c>
      <c r="C85" s="22">
        <v>13</v>
      </c>
      <c r="D85" s="22">
        <v>1</v>
      </c>
      <c r="E85" s="22">
        <v>2023</v>
      </c>
      <c r="F85" s="55" t="s">
        <v>98</v>
      </c>
      <c r="G85" s="25" t="s">
        <v>37</v>
      </c>
      <c r="H85" s="22" t="s">
        <v>254</v>
      </c>
      <c r="I85" s="22" t="s">
        <v>255</v>
      </c>
      <c r="J85" s="22" t="s">
        <v>256</v>
      </c>
      <c r="K85" s="22">
        <v>13</v>
      </c>
      <c r="L85" s="22">
        <v>1</v>
      </c>
      <c r="M85" s="22">
        <v>2023</v>
      </c>
      <c r="N85" s="22">
        <v>30</v>
      </c>
      <c r="O85" s="22">
        <v>3</v>
      </c>
      <c r="P85" s="22">
        <v>2023</v>
      </c>
      <c r="Q85" s="22" t="s">
        <v>257</v>
      </c>
      <c r="R85" s="22" t="s">
        <v>258</v>
      </c>
      <c r="S85" s="22" t="s">
        <v>258</v>
      </c>
      <c r="T85" s="22" t="s">
        <v>298</v>
      </c>
      <c r="U85" s="22">
        <v>13</v>
      </c>
      <c r="V85" s="22">
        <v>4</v>
      </c>
      <c r="W85" s="22">
        <v>2023</v>
      </c>
      <c r="X85" s="10">
        <v>0</v>
      </c>
      <c r="Y85" s="86" t="s">
        <v>339</v>
      </c>
      <c r="Z85" s="86"/>
      <c r="AA85" s="86"/>
      <c r="AB85" s="22" t="s">
        <v>297</v>
      </c>
      <c r="AC85" s="22">
        <v>10</v>
      </c>
      <c r="AD85" s="22">
        <v>7</v>
      </c>
      <c r="AE85" s="22">
        <v>2023</v>
      </c>
      <c r="AF85" s="10">
        <v>0.8</v>
      </c>
      <c r="AG85" s="86" t="s">
        <v>622</v>
      </c>
      <c r="AH85" s="86"/>
      <c r="AI85" s="86"/>
      <c r="AJ85" s="28" t="s">
        <v>304</v>
      </c>
      <c r="AK85" s="22">
        <v>6</v>
      </c>
      <c r="AL85" s="22">
        <v>10</v>
      </c>
      <c r="AM85" s="22">
        <v>2023</v>
      </c>
      <c r="AN85" s="10">
        <v>1</v>
      </c>
      <c r="AO85" s="86" t="s">
        <v>840</v>
      </c>
      <c r="AP85" s="86"/>
      <c r="AQ85" s="86"/>
      <c r="AR85" s="28" t="s">
        <v>304</v>
      </c>
      <c r="AS85" s="22">
        <v>6</v>
      </c>
      <c r="AT85" s="22">
        <v>10</v>
      </c>
      <c r="AU85" s="22">
        <v>2023</v>
      </c>
      <c r="AV85" s="10">
        <v>1</v>
      </c>
      <c r="AW85" s="88" t="s">
        <v>840</v>
      </c>
      <c r="AX85" s="88"/>
      <c r="AY85" s="88"/>
      <c r="AZ85" s="79"/>
      <c r="BA85" s="79"/>
    </row>
    <row r="86" spans="1:53" s="11" customFormat="1" ht="89.25" x14ac:dyDescent="0.25">
      <c r="A86" s="83">
        <f>1+A85</f>
        <v>41</v>
      </c>
      <c r="B86" s="83" t="s">
        <v>244</v>
      </c>
      <c r="C86" s="83">
        <v>13</v>
      </c>
      <c r="D86" s="83">
        <v>1</v>
      </c>
      <c r="E86" s="83">
        <v>2023</v>
      </c>
      <c r="F86" s="112" t="s">
        <v>98</v>
      </c>
      <c r="G86" s="85" t="s">
        <v>37</v>
      </c>
      <c r="H86" s="83" t="s">
        <v>259</v>
      </c>
      <c r="I86" s="83" t="s">
        <v>260</v>
      </c>
      <c r="J86" s="22" t="s">
        <v>261</v>
      </c>
      <c r="K86" s="22">
        <v>13</v>
      </c>
      <c r="L86" s="22">
        <v>1</v>
      </c>
      <c r="M86" s="22">
        <v>2023</v>
      </c>
      <c r="N86" s="22">
        <v>28</v>
      </c>
      <c r="O86" s="22">
        <v>2</v>
      </c>
      <c r="P86" s="22">
        <v>2023</v>
      </c>
      <c r="Q86" s="22" t="s">
        <v>248</v>
      </c>
      <c r="R86" s="22" t="s">
        <v>266</v>
      </c>
      <c r="S86" s="22" t="s">
        <v>265</v>
      </c>
      <c r="T86" s="22" t="s">
        <v>304</v>
      </c>
      <c r="U86" s="22">
        <v>13</v>
      </c>
      <c r="V86" s="22">
        <v>4</v>
      </c>
      <c r="W86" s="22">
        <v>2023</v>
      </c>
      <c r="X86" s="10">
        <v>1</v>
      </c>
      <c r="Y86" s="86" t="s">
        <v>301</v>
      </c>
      <c r="Z86" s="86"/>
      <c r="AA86" s="86"/>
      <c r="AB86" s="22" t="s">
        <v>304</v>
      </c>
      <c r="AC86" s="22">
        <v>13</v>
      </c>
      <c r="AD86" s="22">
        <v>4</v>
      </c>
      <c r="AE86" s="22">
        <v>2023</v>
      </c>
      <c r="AF86" s="10">
        <v>1</v>
      </c>
      <c r="AG86" s="86" t="s">
        <v>301</v>
      </c>
      <c r="AH86" s="86"/>
      <c r="AI86" s="86"/>
      <c r="AJ86" s="28" t="s">
        <v>304</v>
      </c>
      <c r="AK86" s="22">
        <v>13</v>
      </c>
      <c r="AL86" s="22">
        <v>4</v>
      </c>
      <c r="AM86" s="22">
        <v>2023</v>
      </c>
      <c r="AN86" s="10">
        <v>1</v>
      </c>
      <c r="AO86" s="86" t="s">
        <v>301</v>
      </c>
      <c r="AP86" s="86"/>
      <c r="AQ86" s="86"/>
      <c r="AR86" s="28" t="s">
        <v>304</v>
      </c>
      <c r="AS86" s="22">
        <v>13</v>
      </c>
      <c r="AT86" s="22">
        <v>4</v>
      </c>
      <c r="AU86" s="22">
        <v>2023</v>
      </c>
      <c r="AV86" s="10">
        <v>1</v>
      </c>
      <c r="AW86" s="88" t="s">
        <v>301</v>
      </c>
      <c r="AX86" s="88"/>
      <c r="AY86" s="88"/>
      <c r="AZ86" s="79"/>
      <c r="BA86" s="79"/>
    </row>
    <row r="87" spans="1:53" s="11" customFormat="1" ht="76.5" x14ac:dyDescent="0.25">
      <c r="A87" s="83"/>
      <c r="B87" s="83"/>
      <c r="C87" s="83"/>
      <c r="D87" s="83"/>
      <c r="E87" s="83"/>
      <c r="F87" s="112"/>
      <c r="G87" s="85"/>
      <c r="H87" s="83"/>
      <c r="I87" s="83"/>
      <c r="J87" s="22" t="s">
        <v>262</v>
      </c>
      <c r="K87" s="22">
        <v>13</v>
      </c>
      <c r="L87" s="22">
        <v>1</v>
      </c>
      <c r="M87" s="22">
        <v>2023</v>
      </c>
      <c r="N87" s="22">
        <v>28</v>
      </c>
      <c r="O87" s="22">
        <v>2</v>
      </c>
      <c r="P87" s="22">
        <v>2023</v>
      </c>
      <c r="Q87" s="22" t="s">
        <v>248</v>
      </c>
      <c r="R87" s="22" t="s">
        <v>277</v>
      </c>
      <c r="S87" s="22" t="s">
        <v>278</v>
      </c>
      <c r="T87" s="22" t="s">
        <v>304</v>
      </c>
      <c r="U87" s="22">
        <v>13</v>
      </c>
      <c r="V87" s="22">
        <v>4</v>
      </c>
      <c r="W87" s="22">
        <v>2023</v>
      </c>
      <c r="X87" s="10">
        <v>1</v>
      </c>
      <c r="Y87" s="86" t="s">
        <v>302</v>
      </c>
      <c r="Z87" s="86"/>
      <c r="AA87" s="86"/>
      <c r="AB87" s="22" t="s">
        <v>304</v>
      </c>
      <c r="AC87" s="22">
        <v>13</v>
      </c>
      <c r="AD87" s="22">
        <v>4</v>
      </c>
      <c r="AE87" s="22">
        <v>2023</v>
      </c>
      <c r="AF87" s="10">
        <v>1</v>
      </c>
      <c r="AG87" s="86" t="s">
        <v>302</v>
      </c>
      <c r="AH87" s="86"/>
      <c r="AI87" s="86"/>
      <c r="AJ87" s="28" t="s">
        <v>304</v>
      </c>
      <c r="AK87" s="22">
        <v>13</v>
      </c>
      <c r="AL87" s="22">
        <v>4</v>
      </c>
      <c r="AM87" s="22">
        <v>2023</v>
      </c>
      <c r="AN87" s="10">
        <v>1</v>
      </c>
      <c r="AO87" s="86" t="s">
        <v>302</v>
      </c>
      <c r="AP87" s="86"/>
      <c r="AQ87" s="86"/>
      <c r="AR87" s="28" t="s">
        <v>304</v>
      </c>
      <c r="AS87" s="22">
        <v>13</v>
      </c>
      <c r="AT87" s="22">
        <v>4</v>
      </c>
      <c r="AU87" s="22">
        <v>2023</v>
      </c>
      <c r="AV87" s="10">
        <v>1</v>
      </c>
      <c r="AW87" s="88" t="s">
        <v>302</v>
      </c>
      <c r="AX87" s="88"/>
      <c r="AY87" s="88"/>
      <c r="AZ87" s="79"/>
      <c r="BA87" s="79"/>
    </row>
    <row r="88" spans="1:53" s="11" customFormat="1" ht="38.25" x14ac:dyDescent="0.25">
      <c r="A88" s="83"/>
      <c r="B88" s="83"/>
      <c r="C88" s="83"/>
      <c r="D88" s="83"/>
      <c r="E88" s="83"/>
      <c r="F88" s="112"/>
      <c r="G88" s="85"/>
      <c r="H88" s="83"/>
      <c r="I88" s="83"/>
      <c r="J88" s="22" t="s">
        <v>263</v>
      </c>
      <c r="K88" s="22">
        <v>13</v>
      </c>
      <c r="L88" s="22">
        <v>1</v>
      </c>
      <c r="M88" s="22">
        <v>2023</v>
      </c>
      <c r="N88" s="22">
        <v>31</v>
      </c>
      <c r="O88" s="22">
        <v>3</v>
      </c>
      <c r="P88" s="22">
        <v>2023</v>
      </c>
      <c r="Q88" s="22" t="s">
        <v>248</v>
      </c>
      <c r="R88" s="22" t="s">
        <v>267</v>
      </c>
      <c r="S88" s="22" t="s">
        <v>267</v>
      </c>
      <c r="T88" s="22" t="s">
        <v>304</v>
      </c>
      <c r="U88" s="22">
        <v>13</v>
      </c>
      <c r="V88" s="22">
        <v>4</v>
      </c>
      <c r="W88" s="22">
        <v>2023</v>
      </c>
      <c r="X88" s="10">
        <v>1</v>
      </c>
      <c r="Y88" s="86" t="s">
        <v>324</v>
      </c>
      <c r="Z88" s="86"/>
      <c r="AA88" s="86"/>
      <c r="AB88" s="22" t="s">
        <v>304</v>
      </c>
      <c r="AC88" s="22">
        <v>13</v>
      </c>
      <c r="AD88" s="22">
        <v>4</v>
      </c>
      <c r="AE88" s="22">
        <v>2023</v>
      </c>
      <c r="AF88" s="10">
        <v>1</v>
      </c>
      <c r="AG88" s="86" t="s">
        <v>324</v>
      </c>
      <c r="AH88" s="86"/>
      <c r="AI88" s="86"/>
      <c r="AJ88" s="28" t="s">
        <v>304</v>
      </c>
      <c r="AK88" s="22">
        <v>13</v>
      </c>
      <c r="AL88" s="22">
        <v>4</v>
      </c>
      <c r="AM88" s="22">
        <v>2023</v>
      </c>
      <c r="AN88" s="10">
        <v>1</v>
      </c>
      <c r="AO88" s="86" t="s">
        <v>324</v>
      </c>
      <c r="AP88" s="86"/>
      <c r="AQ88" s="86"/>
      <c r="AR88" s="28" t="s">
        <v>304</v>
      </c>
      <c r="AS88" s="22">
        <v>13</v>
      </c>
      <c r="AT88" s="22">
        <v>4</v>
      </c>
      <c r="AU88" s="22">
        <v>2023</v>
      </c>
      <c r="AV88" s="10">
        <v>1</v>
      </c>
      <c r="AW88" s="88" t="s">
        <v>324</v>
      </c>
      <c r="AX88" s="88"/>
      <c r="AY88" s="88"/>
      <c r="AZ88" s="79"/>
      <c r="BA88" s="79"/>
    </row>
    <row r="89" spans="1:53" s="11" customFormat="1" ht="38.25" x14ac:dyDescent="0.25">
      <c r="A89" s="83"/>
      <c r="B89" s="83"/>
      <c r="C89" s="83"/>
      <c r="D89" s="83"/>
      <c r="E89" s="83"/>
      <c r="F89" s="112"/>
      <c r="G89" s="85"/>
      <c r="H89" s="83"/>
      <c r="I89" s="83"/>
      <c r="J89" s="24" t="s">
        <v>264</v>
      </c>
      <c r="K89" s="24">
        <v>13</v>
      </c>
      <c r="L89" s="24">
        <v>1</v>
      </c>
      <c r="M89" s="24">
        <v>2023</v>
      </c>
      <c r="N89" s="24">
        <v>31</v>
      </c>
      <c r="O89" s="24">
        <v>12</v>
      </c>
      <c r="P89" s="24">
        <v>2023</v>
      </c>
      <c r="Q89" s="24" t="s">
        <v>248</v>
      </c>
      <c r="R89" s="24" t="s">
        <v>268</v>
      </c>
      <c r="S89" s="24" t="s">
        <v>268</v>
      </c>
      <c r="T89" s="24" t="s">
        <v>298</v>
      </c>
      <c r="U89" s="22">
        <v>13</v>
      </c>
      <c r="V89" s="22">
        <v>4</v>
      </c>
      <c r="W89" s="22">
        <v>2023</v>
      </c>
      <c r="X89" s="10">
        <v>0</v>
      </c>
      <c r="Y89" s="86" t="s">
        <v>303</v>
      </c>
      <c r="Z89" s="86"/>
      <c r="AA89" s="86"/>
      <c r="AB89" s="22" t="s">
        <v>297</v>
      </c>
      <c r="AC89" s="22">
        <v>10</v>
      </c>
      <c r="AD89" s="22">
        <v>7</v>
      </c>
      <c r="AE89" s="22">
        <v>2023</v>
      </c>
      <c r="AF89" s="10">
        <v>0.5</v>
      </c>
      <c r="AG89" s="86" t="s">
        <v>676</v>
      </c>
      <c r="AH89" s="86"/>
      <c r="AI89" s="86"/>
      <c r="AJ89" s="28" t="s">
        <v>304</v>
      </c>
      <c r="AK89" s="22">
        <v>9</v>
      </c>
      <c r="AL89" s="22">
        <v>10</v>
      </c>
      <c r="AM89" s="22">
        <v>2023</v>
      </c>
      <c r="AN89" s="10">
        <v>1</v>
      </c>
      <c r="AO89" s="86" t="s">
        <v>787</v>
      </c>
      <c r="AP89" s="86"/>
      <c r="AQ89" s="86"/>
      <c r="AR89" s="28" t="s">
        <v>304</v>
      </c>
      <c r="AS89" s="22">
        <v>9</v>
      </c>
      <c r="AT89" s="22">
        <v>10</v>
      </c>
      <c r="AU89" s="22">
        <v>2023</v>
      </c>
      <c r="AV89" s="10">
        <v>1</v>
      </c>
      <c r="AW89" s="88" t="s">
        <v>787</v>
      </c>
      <c r="AX89" s="88"/>
      <c r="AY89" s="88"/>
      <c r="AZ89" s="79"/>
      <c r="BA89" s="79"/>
    </row>
    <row r="90" spans="1:53" s="11" customFormat="1" ht="255" x14ac:dyDescent="0.25">
      <c r="A90" s="22">
        <f>1+A86</f>
        <v>42</v>
      </c>
      <c r="B90" s="22" t="s">
        <v>245</v>
      </c>
      <c r="C90" s="22">
        <v>4</v>
      </c>
      <c r="D90" s="22">
        <v>1</v>
      </c>
      <c r="E90" s="22">
        <v>2022</v>
      </c>
      <c r="F90" s="55" t="s">
        <v>98</v>
      </c>
      <c r="G90" s="25" t="s">
        <v>37</v>
      </c>
      <c r="H90" s="22" t="s">
        <v>269</v>
      </c>
      <c r="I90" s="22" t="s">
        <v>270</v>
      </c>
      <c r="J90" s="24" t="s">
        <v>279</v>
      </c>
      <c r="K90" s="24">
        <v>13</v>
      </c>
      <c r="L90" s="24">
        <v>1</v>
      </c>
      <c r="M90" s="24">
        <v>2023</v>
      </c>
      <c r="N90" s="24">
        <v>30</v>
      </c>
      <c r="O90" s="24">
        <v>3</v>
      </c>
      <c r="P90" s="24">
        <v>2024</v>
      </c>
      <c r="Q90" s="24" t="s">
        <v>271</v>
      </c>
      <c r="R90" s="24" t="s">
        <v>272</v>
      </c>
      <c r="S90" s="24" t="s">
        <v>272</v>
      </c>
      <c r="T90" s="18" t="s">
        <v>298</v>
      </c>
      <c r="U90" s="22">
        <v>13</v>
      </c>
      <c r="V90" s="22">
        <v>4</v>
      </c>
      <c r="W90" s="22">
        <v>2023</v>
      </c>
      <c r="X90" s="10">
        <v>0</v>
      </c>
      <c r="Y90" s="86" t="s">
        <v>325</v>
      </c>
      <c r="Z90" s="86"/>
      <c r="AA90" s="86"/>
      <c r="AB90" s="22" t="s">
        <v>297</v>
      </c>
      <c r="AC90" s="22">
        <v>10</v>
      </c>
      <c r="AD90" s="22">
        <v>7</v>
      </c>
      <c r="AE90" s="22">
        <v>2023</v>
      </c>
      <c r="AF90" s="10">
        <v>0.33</v>
      </c>
      <c r="AG90" s="86" t="s">
        <v>623</v>
      </c>
      <c r="AH90" s="86"/>
      <c r="AI90" s="86"/>
      <c r="AJ90" s="22" t="s">
        <v>297</v>
      </c>
      <c r="AK90" s="22">
        <v>9</v>
      </c>
      <c r="AL90" s="22">
        <v>10</v>
      </c>
      <c r="AM90" s="22">
        <v>2023</v>
      </c>
      <c r="AN90" s="10">
        <v>0.5</v>
      </c>
      <c r="AO90" s="86" t="s">
        <v>788</v>
      </c>
      <c r="AP90" s="86"/>
      <c r="AQ90" s="86"/>
      <c r="AR90" s="22" t="s">
        <v>298</v>
      </c>
      <c r="AS90" s="22">
        <v>9</v>
      </c>
      <c r="AT90" s="22">
        <v>1</v>
      </c>
      <c r="AU90" s="22">
        <v>2024</v>
      </c>
      <c r="AV90" s="7">
        <v>0.5</v>
      </c>
      <c r="AW90" s="88" t="s">
        <v>865</v>
      </c>
      <c r="AX90" s="88"/>
      <c r="AY90" s="88"/>
      <c r="AZ90" s="79"/>
      <c r="BA90" s="79"/>
    </row>
    <row r="91" spans="1:53" s="11" customFormat="1" ht="153" x14ac:dyDescent="0.25">
      <c r="A91" s="22">
        <f>1+A90</f>
        <v>43</v>
      </c>
      <c r="B91" s="22" t="s">
        <v>173</v>
      </c>
      <c r="C91" s="22">
        <v>21</v>
      </c>
      <c r="D91" s="22">
        <v>7</v>
      </c>
      <c r="E91" s="22">
        <v>2022</v>
      </c>
      <c r="F91" s="25" t="s">
        <v>41</v>
      </c>
      <c r="G91" s="25" t="s">
        <v>174</v>
      </c>
      <c r="H91" s="22" t="s">
        <v>175</v>
      </c>
      <c r="I91" s="22" t="s">
        <v>198</v>
      </c>
      <c r="J91" s="24" t="s">
        <v>176</v>
      </c>
      <c r="K91" s="24">
        <v>21</v>
      </c>
      <c r="L91" s="24">
        <v>7</v>
      </c>
      <c r="M91" s="24">
        <v>2022</v>
      </c>
      <c r="N91" s="24">
        <v>30</v>
      </c>
      <c r="O91" s="24">
        <v>4</v>
      </c>
      <c r="P91" s="24">
        <v>2023</v>
      </c>
      <c r="Q91" s="24" t="s">
        <v>102</v>
      </c>
      <c r="R91" s="24" t="s">
        <v>177</v>
      </c>
      <c r="S91" s="24" t="s">
        <v>178</v>
      </c>
      <c r="T91" s="24" t="s">
        <v>298</v>
      </c>
      <c r="U91" s="22">
        <v>14</v>
      </c>
      <c r="V91" s="22">
        <v>4</v>
      </c>
      <c r="W91" s="22">
        <v>2023</v>
      </c>
      <c r="X91" s="10">
        <v>0.75</v>
      </c>
      <c r="Y91" s="111" t="s">
        <v>315</v>
      </c>
      <c r="Z91" s="93"/>
      <c r="AA91" s="93"/>
      <c r="AB91" s="22" t="s">
        <v>297</v>
      </c>
      <c r="AC91" s="24">
        <v>5</v>
      </c>
      <c r="AD91" s="22">
        <v>7</v>
      </c>
      <c r="AE91" s="22">
        <v>2023</v>
      </c>
      <c r="AF91" s="23">
        <v>0.99609999999999999</v>
      </c>
      <c r="AG91" s="119" t="s">
        <v>624</v>
      </c>
      <c r="AH91" s="86"/>
      <c r="AI91" s="86"/>
      <c r="AJ91" s="28" t="s">
        <v>304</v>
      </c>
      <c r="AK91" s="22">
        <v>6</v>
      </c>
      <c r="AL91" s="22">
        <v>10</v>
      </c>
      <c r="AM91" s="22">
        <v>2023</v>
      </c>
      <c r="AN91" s="10">
        <v>1</v>
      </c>
      <c r="AO91" s="119" t="s">
        <v>698</v>
      </c>
      <c r="AP91" s="86"/>
      <c r="AQ91" s="86"/>
      <c r="AR91" s="28" t="s">
        <v>304</v>
      </c>
      <c r="AS91" s="22">
        <v>6</v>
      </c>
      <c r="AT91" s="22">
        <v>10</v>
      </c>
      <c r="AU91" s="22">
        <v>2023</v>
      </c>
      <c r="AV91" s="10">
        <v>1</v>
      </c>
      <c r="AW91" s="129" t="s">
        <v>698</v>
      </c>
      <c r="AX91" s="88"/>
      <c r="AY91" s="88"/>
      <c r="AZ91" s="79"/>
      <c r="BA91" s="79"/>
    </row>
    <row r="92" spans="1:53" s="11" customFormat="1" ht="153" x14ac:dyDescent="0.25">
      <c r="A92" s="22">
        <f>1+A91</f>
        <v>44</v>
      </c>
      <c r="B92" s="22" t="s">
        <v>104</v>
      </c>
      <c r="C92" s="22">
        <v>13</v>
      </c>
      <c r="D92" s="22">
        <v>1</v>
      </c>
      <c r="E92" s="22">
        <v>2022</v>
      </c>
      <c r="F92" s="50" t="s">
        <v>39</v>
      </c>
      <c r="G92" s="25" t="s">
        <v>66</v>
      </c>
      <c r="H92" s="22" t="s">
        <v>105</v>
      </c>
      <c r="I92" s="22" t="s">
        <v>120</v>
      </c>
      <c r="J92" s="24" t="s">
        <v>106</v>
      </c>
      <c r="K92" s="24">
        <v>13</v>
      </c>
      <c r="L92" s="24">
        <v>1</v>
      </c>
      <c r="M92" s="24">
        <v>2022</v>
      </c>
      <c r="N92" s="24">
        <v>30</v>
      </c>
      <c r="O92" s="24">
        <v>4</v>
      </c>
      <c r="P92" s="24">
        <v>2023</v>
      </c>
      <c r="Q92" s="24" t="s">
        <v>103</v>
      </c>
      <c r="R92" s="24" t="s">
        <v>107</v>
      </c>
      <c r="S92" s="24" t="s">
        <v>108</v>
      </c>
      <c r="T92" s="24" t="s">
        <v>304</v>
      </c>
      <c r="U92" s="22">
        <v>14</v>
      </c>
      <c r="V92" s="22">
        <v>4</v>
      </c>
      <c r="W92" s="22">
        <v>2023</v>
      </c>
      <c r="X92" s="10">
        <v>1</v>
      </c>
      <c r="Y92" s="93" t="s">
        <v>309</v>
      </c>
      <c r="Z92" s="93"/>
      <c r="AA92" s="93"/>
      <c r="AB92" s="22" t="s">
        <v>304</v>
      </c>
      <c r="AC92" s="22">
        <v>14</v>
      </c>
      <c r="AD92" s="22">
        <v>4</v>
      </c>
      <c r="AE92" s="22">
        <v>2023</v>
      </c>
      <c r="AF92" s="10">
        <v>1</v>
      </c>
      <c r="AG92" s="93" t="s">
        <v>309</v>
      </c>
      <c r="AH92" s="93"/>
      <c r="AI92" s="93"/>
      <c r="AJ92" s="28" t="s">
        <v>304</v>
      </c>
      <c r="AK92" s="22">
        <v>14</v>
      </c>
      <c r="AL92" s="22">
        <v>4</v>
      </c>
      <c r="AM92" s="22">
        <v>2023</v>
      </c>
      <c r="AN92" s="10">
        <v>1</v>
      </c>
      <c r="AO92" s="93" t="s">
        <v>309</v>
      </c>
      <c r="AP92" s="93"/>
      <c r="AQ92" s="93"/>
      <c r="AR92" s="28" t="s">
        <v>304</v>
      </c>
      <c r="AS92" s="22">
        <v>14</v>
      </c>
      <c r="AT92" s="22">
        <v>4</v>
      </c>
      <c r="AU92" s="22">
        <v>2023</v>
      </c>
      <c r="AV92" s="10">
        <v>1</v>
      </c>
      <c r="AW92" s="97" t="s">
        <v>309</v>
      </c>
      <c r="AX92" s="97"/>
      <c r="AY92" s="97"/>
      <c r="AZ92" s="79"/>
      <c r="BA92" s="79"/>
    </row>
    <row r="93" spans="1:53" s="11" customFormat="1" ht="165" customHeight="1" x14ac:dyDescent="0.25">
      <c r="A93" s="83">
        <f>1+A92</f>
        <v>45</v>
      </c>
      <c r="B93" s="83" t="s">
        <v>530</v>
      </c>
      <c r="C93" s="83">
        <v>19</v>
      </c>
      <c r="D93" s="83">
        <v>7</v>
      </c>
      <c r="E93" s="83">
        <v>2023</v>
      </c>
      <c r="F93" s="84" t="s">
        <v>39</v>
      </c>
      <c r="G93" s="85" t="s">
        <v>403</v>
      </c>
      <c r="H93" s="83" t="s">
        <v>531</v>
      </c>
      <c r="I93" s="83" t="s">
        <v>535</v>
      </c>
      <c r="J93" s="24" t="s">
        <v>789</v>
      </c>
      <c r="K93" s="24">
        <v>19</v>
      </c>
      <c r="L93" s="24">
        <v>7</v>
      </c>
      <c r="M93" s="24">
        <v>2023</v>
      </c>
      <c r="N93" s="24">
        <v>30</v>
      </c>
      <c r="O93" s="24">
        <v>9</v>
      </c>
      <c r="P93" s="24">
        <v>2023</v>
      </c>
      <c r="Q93" s="24" t="s">
        <v>532</v>
      </c>
      <c r="R93" s="24" t="s">
        <v>586</v>
      </c>
      <c r="S93" s="24" t="s">
        <v>587</v>
      </c>
      <c r="T93" s="22" t="s">
        <v>310</v>
      </c>
      <c r="U93" s="22" t="s">
        <v>310</v>
      </c>
      <c r="V93" s="22" t="s">
        <v>310</v>
      </c>
      <c r="W93" s="22" t="s">
        <v>310</v>
      </c>
      <c r="X93" s="22" t="s">
        <v>310</v>
      </c>
      <c r="Y93" s="93" t="s">
        <v>310</v>
      </c>
      <c r="Z93" s="93"/>
      <c r="AA93" s="93"/>
      <c r="AB93" s="22" t="s">
        <v>310</v>
      </c>
      <c r="AC93" s="22" t="s">
        <v>310</v>
      </c>
      <c r="AD93" s="22" t="s">
        <v>310</v>
      </c>
      <c r="AE93" s="22" t="s">
        <v>310</v>
      </c>
      <c r="AF93" s="22" t="s">
        <v>310</v>
      </c>
      <c r="AG93" s="93" t="s">
        <v>310</v>
      </c>
      <c r="AH93" s="93"/>
      <c r="AI93" s="93"/>
      <c r="AJ93" s="22" t="s">
        <v>297</v>
      </c>
      <c r="AK93" s="22">
        <v>9</v>
      </c>
      <c r="AL93" s="22">
        <v>10</v>
      </c>
      <c r="AM93" s="22">
        <v>2023</v>
      </c>
      <c r="AN93" s="10">
        <v>0.25</v>
      </c>
      <c r="AO93" s="86" t="s">
        <v>790</v>
      </c>
      <c r="AP93" s="86"/>
      <c r="AQ93" s="86"/>
      <c r="AR93" s="22" t="s">
        <v>297</v>
      </c>
      <c r="AS93" s="22">
        <v>10</v>
      </c>
      <c r="AT93" s="22">
        <v>1</v>
      </c>
      <c r="AU93" s="22">
        <v>2024</v>
      </c>
      <c r="AV93" s="7">
        <v>0.5</v>
      </c>
      <c r="AW93" s="88" t="s">
        <v>902</v>
      </c>
      <c r="AX93" s="88"/>
      <c r="AY93" s="88"/>
      <c r="AZ93" s="79"/>
      <c r="BA93" s="79"/>
    </row>
    <row r="94" spans="1:53" s="11" customFormat="1" ht="164.25" customHeight="1" x14ac:dyDescent="0.25">
      <c r="A94" s="83"/>
      <c r="B94" s="83"/>
      <c r="C94" s="83"/>
      <c r="D94" s="83"/>
      <c r="E94" s="83"/>
      <c r="F94" s="84"/>
      <c r="G94" s="85"/>
      <c r="H94" s="83"/>
      <c r="I94" s="83"/>
      <c r="J94" s="24" t="s">
        <v>791</v>
      </c>
      <c r="K94" s="24">
        <v>19</v>
      </c>
      <c r="L94" s="24">
        <v>7</v>
      </c>
      <c r="M94" s="24">
        <v>2023</v>
      </c>
      <c r="N94" s="24">
        <v>30</v>
      </c>
      <c r="O94" s="24">
        <v>9</v>
      </c>
      <c r="P94" s="24">
        <v>2023</v>
      </c>
      <c r="Q94" s="24" t="s">
        <v>532</v>
      </c>
      <c r="R94" s="18" t="s">
        <v>792</v>
      </c>
      <c r="S94" s="18" t="s">
        <v>792</v>
      </c>
      <c r="T94" s="22" t="s">
        <v>310</v>
      </c>
      <c r="U94" s="22" t="s">
        <v>310</v>
      </c>
      <c r="V94" s="22" t="s">
        <v>310</v>
      </c>
      <c r="W94" s="22" t="s">
        <v>310</v>
      </c>
      <c r="X94" s="22" t="s">
        <v>310</v>
      </c>
      <c r="Y94" s="93" t="s">
        <v>310</v>
      </c>
      <c r="Z94" s="93"/>
      <c r="AA94" s="93"/>
      <c r="AB94" s="22" t="s">
        <v>310</v>
      </c>
      <c r="AC94" s="22" t="s">
        <v>310</v>
      </c>
      <c r="AD94" s="22" t="s">
        <v>310</v>
      </c>
      <c r="AE94" s="22" t="s">
        <v>310</v>
      </c>
      <c r="AF94" s="22" t="s">
        <v>310</v>
      </c>
      <c r="AG94" s="93" t="s">
        <v>310</v>
      </c>
      <c r="AH94" s="93"/>
      <c r="AI94" s="93"/>
      <c r="AJ94" s="22" t="s">
        <v>297</v>
      </c>
      <c r="AK94" s="22">
        <v>10</v>
      </c>
      <c r="AL94" s="22">
        <v>10</v>
      </c>
      <c r="AM94" s="22">
        <v>2023</v>
      </c>
      <c r="AN94" s="10">
        <v>0.25</v>
      </c>
      <c r="AO94" s="86" t="s">
        <v>793</v>
      </c>
      <c r="AP94" s="86"/>
      <c r="AQ94" s="86"/>
      <c r="AR94" s="28" t="s">
        <v>304</v>
      </c>
      <c r="AS94" s="22">
        <v>10</v>
      </c>
      <c r="AT94" s="22">
        <v>1</v>
      </c>
      <c r="AU94" s="22">
        <v>2024</v>
      </c>
      <c r="AV94" s="7">
        <v>1</v>
      </c>
      <c r="AW94" s="88" t="s">
        <v>903</v>
      </c>
      <c r="AX94" s="88"/>
      <c r="AY94" s="88"/>
      <c r="AZ94" s="79"/>
      <c r="BA94" s="79"/>
    </row>
    <row r="95" spans="1:53" s="11" customFormat="1" ht="112.5" customHeight="1" x14ac:dyDescent="0.25">
      <c r="A95" s="83"/>
      <c r="B95" s="83"/>
      <c r="C95" s="83"/>
      <c r="D95" s="83"/>
      <c r="E95" s="83"/>
      <c r="F95" s="84"/>
      <c r="G95" s="85"/>
      <c r="H95" s="83"/>
      <c r="I95" s="83"/>
      <c r="J95" s="24" t="s">
        <v>643</v>
      </c>
      <c r="K95" s="24">
        <v>19</v>
      </c>
      <c r="L95" s="24">
        <v>7</v>
      </c>
      <c r="M95" s="24">
        <v>2023</v>
      </c>
      <c r="N95" s="24">
        <v>30</v>
      </c>
      <c r="O95" s="24">
        <v>9</v>
      </c>
      <c r="P95" s="24">
        <v>2023</v>
      </c>
      <c r="Q95" s="24" t="s">
        <v>532</v>
      </c>
      <c r="R95" s="24" t="s">
        <v>794</v>
      </c>
      <c r="S95" s="24" t="s">
        <v>795</v>
      </c>
      <c r="T95" s="22" t="s">
        <v>310</v>
      </c>
      <c r="U95" s="22" t="s">
        <v>310</v>
      </c>
      <c r="V95" s="22" t="s">
        <v>310</v>
      </c>
      <c r="W95" s="22" t="s">
        <v>310</v>
      </c>
      <c r="X95" s="22" t="s">
        <v>310</v>
      </c>
      <c r="Y95" s="93" t="s">
        <v>310</v>
      </c>
      <c r="Z95" s="93"/>
      <c r="AA95" s="93"/>
      <c r="AB95" s="22" t="s">
        <v>310</v>
      </c>
      <c r="AC95" s="22" t="s">
        <v>310</v>
      </c>
      <c r="AD95" s="22" t="s">
        <v>310</v>
      </c>
      <c r="AE95" s="22" t="s">
        <v>310</v>
      </c>
      <c r="AF95" s="22" t="s">
        <v>310</v>
      </c>
      <c r="AG95" s="93" t="s">
        <v>310</v>
      </c>
      <c r="AH95" s="93"/>
      <c r="AI95" s="93"/>
      <c r="AJ95" s="22" t="s">
        <v>297</v>
      </c>
      <c r="AK95" s="22">
        <v>10</v>
      </c>
      <c r="AL95" s="22">
        <v>10</v>
      </c>
      <c r="AM95" s="22">
        <v>2023</v>
      </c>
      <c r="AN95" s="10">
        <v>0.25</v>
      </c>
      <c r="AO95" s="86" t="s">
        <v>796</v>
      </c>
      <c r="AP95" s="86"/>
      <c r="AQ95" s="86"/>
      <c r="AR95" s="22" t="s">
        <v>297</v>
      </c>
      <c r="AS95" s="22">
        <v>10</v>
      </c>
      <c r="AT95" s="22">
        <v>1</v>
      </c>
      <c r="AU95" s="22">
        <v>2024</v>
      </c>
      <c r="AV95" s="7">
        <v>0.5</v>
      </c>
      <c r="AW95" s="88" t="s">
        <v>882</v>
      </c>
      <c r="AX95" s="88"/>
      <c r="AY95" s="88"/>
      <c r="AZ95" s="79"/>
      <c r="BA95" s="79"/>
    </row>
    <row r="96" spans="1:53" s="11" customFormat="1" ht="76.5" x14ac:dyDescent="0.25">
      <c r="A96" s="83"/>
      <c r="B96" s="83"/>
      <c r="C96" s="83"/>
      <c r="D96" s="83"/>
      <c r="E96" s="83"/>
      <c r="F96" s="84"/>
      <c r="G96" s="85"/>
      <c r="H96" s="83"/>
      <c r="I96" s="83"/>
      <c r="J96" s="24" t="s">
        <v>644</v>
      </c>
      <c r="K96" s="24">
        <v>19</v>
      </c>
      <c r="L96" s="24">
        <v>7</v>
      </c>
      <c r="M96" s="24">
        <v>2023</v>
      </c>
      <c r="N96" s="24">
        <v>30</v>
      </c>
      <c r="O96" s="24">
        <v>9</v>
      </c>
      <c r="P96" s="24">
        <v>2023</v>
      </c>
      <c r="Q96" s="24" t="s">
        <v>532</v>
      </c>
      <c r="R96" s="18" t="s">
        <v>599</v>
      </c>
      <c r="S96" s="18" t="s">
        <v>599</v>
      </c>
      <c r="T96" s="22" t="s">
        <v>310</v>
      </c>
      <c r="U96" s="22" t="s">
        <v>310</v>
      </c>
      <c r="V96" s="22" t="s">
        <v>310</v>
      </c>
      <c r="W96" s="22" t="s">
        <v>310</v>
      </c>
      <c r="X96" s="22" t="s">
        <v>310</v>
      </c>
      <c r="Y96" s="93" t="s">
        <v>310</v>
      </c>
      <c r="Z96" s="93"/>
      <c r="AA96" s="93"/>
      <c r="AB96" s="22" t="s">
        <v>310</v>
      </c>
      <c r="AC96" s="22" t="s">
        <v>310</v>
      </c>
      <c r="AD96" s="22" t="s">
        <v>310</v>
      </c>
      <c r="AE96" s="22" t="s">
        <v>310</v>
      </c>
      <c r="AF96" s="22" t="s">
        <v>310</v>
      </c>
      <c r="AG96" s="93" t="s">
        <v>310</v>
      </c>
      <c r="AH96" s="93"/>
      <c r="AI96" s="93"/>
      <c r="AJ96" s="22" t="s">
        <v>297</v>
      </c>
      <c r="AK96" s="22">
        <v>10</v>
      </c>
      <c r="AL96" s="22">
        <v>10</v>
      </c>
      <c r="AM96" s="22">
        <v>2023</v>
      </c>
      <c r="AN96" s="10">
        <v>0.25</v>
      </c>
      <c r="AO96" s="86" t="s">
        <v>797</v>
      </c>
      <c r="AP96" s="86"/>
      <c r="AQ96" s="86"/>
      <c r="AR96" s="28" t="s">
        <v>304</v>
      </c>
      <c r="AS96" s="22">
        <v>10</v>
      </c>
      <c r="AT96" s="22">
        <v>1</v>
      </c>
      <c r="AU96" s="22">
        <v>2024</v>
      </c>
      <c r="AV96" s="7">
        <v>1</v>
      </c>
      <c r="AW96" s="88" t="s">
        <v>904</v>
      </c>
      <c r="AX96" s="88"/>
      <c r="AY96" s="88"/>
      <c r="AZ96" s="79"/>
      <c r="BA96" s="79"/>
    </row>
    <row r="97" spans="1:53" s="11" customFormat="1" ht="126.75" customHeight="1" x14ac:dyDescent="0.25">
      <c r="A97" s="22">
        <f>1+A93</f>
        <v>46</v>
      </c>
      <c r="B97" s="22" t="s">
        <v>533</v>
      </c>
      <c r="C97" s="22">
        <v>19</v>
      </c>
      <c r="D97" s="22">
        <v>7</v>
      </c>
      <c r="E97" s="22">
        <v>2023</v>
      </c>
      <c r="F97" s="50" t="s">
        <v>39</v>
      </c>
      <c r="G97" s="25" t="s">
        <v>403</v>
      </c>
      <c r="H97" s="22" t="s">
        <v>534</v>
      </c>
      <c r="I97" s="22" t="s">
        <v>55</v>
      </c>
      <c r="J97" s="24" t="s">
        <v>588</v>
      </c>
      <c r="K97" s="24">
        <v>19</v>
      </c>
      <c r="L97" s="24">
        <v>7</v>
      </c>
      <c r="M97" s="24">
        <v>2023</v>
      </c>
      <c r="N97" s="24">
        <v>30</v>
      </c>
      <c r="O97" s="24">
        <v>9</v>
      </c>
      <c r="P97" s="24">
        <v>2023</v>
      </c>
      <c r="Q97" s="24" t="s">
        <v>532</v>
      </c>
      <c r="R97" s="24" t="s">
        <v>536</v>
      </c>
      <c r="S97" s="24" t="s">
        <v>536</v>
      </c>
      <c r="T97" s="22" t="s">
        <v>310</v>
      </c>
      <c r="U97" s="22" t="s">
        <v>310</v>
      </c>
      <c r="V97" s="22" t="s">
        <v>310</v>
      </c>
      <c r="W97" s="22" t="s">
        <v>310</v>
      </c>
      <c r="X97" s="22" t="s">
        <v>310</v>
      </c>
      <c r="Y97" s="93" t="s">
        <v>310</v>
      </c>
      <c r="Z97" s="93"/>
      <c r="AA97" s="93"/>
      <c r="AB97" s="22" t="s">
        <v>310</v>
      </c>
      <c r="AC97" s="22" t="s">
        <v>310</v>
      </c>
      <c r="AD97" s="22" t="s">
        <v>310</v>
      </c>
      <c r="AE97" s="22" t="s">
        <v>310</v>
      </c>
      <c r="AF97" s="22" t="s">
        <v>310</v>
      </c>
      <c r="AG97" s="93" t="s">
        <v>310</v>
      </c>
      <c r="AH97" s="93"/>
      <c r="AI97" s="93"/>
      <c r="AJ97" s="28" t="s">
        <v>304</v>
      </c>
      <c r="AK97" s="22">
        <v>9</v>
      </c>
      <c r="AL97" s="22">
        <v>10</v>
      </c>
      <c r="AM97" s="22">
        <v>2023</v>
      </c>
      <c r="AN97" s="10">
        <v>1</v>
      </c>
      <c r="AO97" s="93" t="s">
        <v>841</v>
      </c>
      <c r="AP97" s="93"/>
      <c r="AQ97" s="93"/>
      <c r="AR97" s="28" t="s">
        <v>304</v>
      </c>
      <c r="AS97" s="22">
        <v>9</v>
      </c>
      <c r="AT97" s="22">
        <v>10</v>
      </c>
      <c r="AU97" s="22">
        <v>2023</v>
      </c>
      <c r="AV97" s="10">
        <v>1</v>
      </c>
      <c r="AW97" s="97" t="s">
        <v>841</v>
      </c>
      <c r="AX97" s="97"/>
      <c r="AY97" s="97"/>
      <c r="AZ97" s="79"/>
      <c r="BA97" s="79"/>
    </row>
    <row r="98" spans="1:53" s="11" customFormat="1" ht="114.75" x14ac:dyDescent="0.25">
      <c r="A98" s="22">
        <f>1+A97</f>
        <v>47</v>
      </c>
      <c r="B98" s="22" t="s">
        <v>544</v>
      </c>
      <c r="C98" s="22">
        <v>19</v>
      </c>
      <c r="D98" s="22">
        <v>7</v>
      </c>
      <c r="E98" s="22">
        <v>2023</v>
      </c>
      <c r="F98" s="50" t="s">
        <v>39</v>
      </c>
      <c r="G98" s="25" t="s">
        <v>403</v>
      </c>
      <c r="H98" s="22" t="s">
        <v>541</v>
      </c>
      <c r="I98" s="22" t="s">
        <v>55</v>
      </c>
      <c r="J98" s="24" t="s">
        <v>537</v>
      </c>
      <c r="K98" s="24">
        <v>19</v>
      </c>
      <c r="L98" s="24">
        <v>7</v>
      </c>
      <c r="M98" s="24">
        <v>2023</v>
      </c>
      <c r="N98" s="24">
        <v>30</v>
      </c>
      <c r="O98" s="24">
        <v>9</v>
      </c>
      <c r="P98" s="24">
        <v>2023</v>
      </c>
      <c r="Q98" s="24" t="s">
        <v>532</v>
      </c>
      <c r="R98" s="24" t="s">
        <v>538</v>
      </c>
      <c r="S98" s="24" t="s">
        <v>538</v>
      </c>
      <c r="T98" s="22" t="s">
        <v>310</v>
      </c>
      <c r="U98" s="22" t="s">
        <v>310</v>
      </c>
      <c r="V98" s="22" t="s">
        <v>310</v>
      </c>
      <c r="W98" s="22" t="s">
        <v>310</v>
      </c>
      <c r="X98" s="22" t="s">
        <v>310</v>
      </c>
      <c r="Y98" s="93" t="s">
        <v>310</v>
      </c>
      <c r="Z98" s="93"/>
      <c r="AA98" s="93"/>
      <c r="AB98" s="22" t="s">
        <v>310</v>
      </c>
      <c r="AC98" s="22" t="s">
        <v>310</v>
      </c>
      <c r="AD98" s="22" t="s">
        <v>310</v>
      </c>
      <c r="AE98" s="22" t="s">
        <v>310</v>
      </c>
      <c r="AF98" s="22" t="s">
        <v>310</v>
      </c>
      <c r="AG98" s="93" t="s">
        <v>310</v>
      </c>
      <c r="AH98" s="93"/>
      <c r="AI98" s="93"/>
      <c r="AJ98" s="28" t="s">
        <v>304</v>
      </c>
      <c r="AK98" s="22">
        <v>9</v>
      </c>
      <c r="AL98" s="22">
        <v>10</v>
      </c>
      <c r="AM98" s="22">
        <v>2023</v>
      </c>
      <c r="AN98" s="10">
        <v>1</v>
      </c>
      <c r="AO98" s="86" t="s">
        <v>842</v>
      </c>
      <c r="AP98" s="86"/>
      <c r="AQ98" s="86"/>
      <c r="AR98" s="28" t="s">
        <v>304</v>
      </c>
      <c r="AS98" s="22">
        <v>9</v>
      </c>
      <c r="AT98" s="22">
        <v>10</v>
      </c>
      <c r="AU98" s="22">
        <v>2023</v>
      </c>
      <c r="AV98" s="10">
        <v>1</v>
      </c>
      <c r="AW98" s="88" t="s">
        <v>842</v>
      </c>
      <c r="AX98" s="88"/>
      <c r="AY98" s="88"/>
      <c r="AZ98" s="79"/>
      <c r="BA98" s="79"/>
    </row>
    <row r="99" spans="1:53" s="11" customFormat="1" ht="141.75" customHeight="1" x14ac:dyDescent="0.25">
      <c r="A99" s="22">
        <f>1+A98</f>
        <v>48</v>
      </c>
      <c r="B99" s="22" t="s">
        <v>545</v>
      </c>
      <c r="C99" s="22">
        <v>19</v>
      </c>
      <c r="D99" s="22">
        <v>7</v>
      </c>
      <c r="E99" s="22">
        <v>2023</v>
      </c>
      <c r="F99" s="50" t="s">
        <v>39</v>
      </c>
      <c r="G99" s="25" t="s">
        <v>403</v>
      </c>
      <c r="H99" s="22" t="s">
        <v>542</v>
      </c>
      <c r="I99" s="22" t="s">
        <v>55</v>
      </c>
      <c r="J99" s="24" t="s">
        <v>589</v>
      </c>
      <c r="K99" s="24">
        <v>19</v>
      </c>
      <c r="L99" s="24">
        <v>7</v>
      </c>
      <c r="M99" s="24">
        <v>2023</v>
      </c>
      <c r="N99" s="24">
        <v>30</v>
      </c>
      <c r="O99" s="24">
        <v>9</v>
      </c>
      <c r="P99" s="24">
        <v>2023</v>
      </c>
      <c r="Q99" s="24" t="s">
        <v>532</v>
      </c>
      <c r="R99" s="24" t="s">
        <v>539</v>
      </c>
      <c r="S99" s="24" t="s">
        <v>540</v>
      </c>
      <c r="T99" s="22" t="s">
        <v>310</v>
      </c>
      <c r="U99" s="22" t="s">
        <v>310</v>
      </c>
      <c r="V99" s="22" t="s">
        <v>310</v>
      </c>
      <c r="W99" s="22" t="s">
        <v>310</v>
      </c>
      <c r="X99" s="22" t="s">
        <v>310</v>
      </c>
      <c r="Y99" s="93" t="s">
        <v>310</v>
      </c>
      <c r="Z99" s="93"/>
      <c r="AA99" s="93"/>
      <c r="AB99" s="22" t="s">
        <v>310</v>
      </c>
      <c r="AC99" s="22" t="s">
        <v>310</v>
      </c>
      <c r="AD99" s="22" t="s">
        <v>310</v>
      </c>
      <c r="AE99" s="22" t="s">
        <v>310</v>
      </c>
      <c r="AF99" s="22" t="s">
        <v>310</v>
      </c>
      <c r="AG99" s="93" t="s">
        <v>310</v>
      </c>
      <c r="AH99" s="93"/>
      <c r="AI99" s="93"/>
      <c r="AJ99" s="22" t="s">
        <v>297</v>
      </c>
      <c r="AK99" s="22">
        <v>9</v>
      </c>
      <c r="AL99" s="22">
        <v>10</v>
      </c>
      <c r="AM99" s="22">
        <v>2023</v>
      </c>
      <c r="AN99" s="10">
        <v>0.2</v>
      </c>
      <c r="AO99" s="86" t="s">
        <v>798</v>
      </c>
      <c r="AP99" s="86"/>
      <c r="AQ99" s="86"/>
      <c r="AR99" s="22" t="s">
        <v>297</v>
      </c>
      <c r="AS99" s="22">
        <v>10</v>
      </c>
      <c r="AT99" s="22">
        <v>1</v>
      </c>
      <c r="AU99" s="22">
        <v>2024</v>
      </c>
      <c r="AV99" s="7">
        <v>0.5</v>
      </c>
      <c r="AW99" s="88" t="s">
        <v>905</v>
      </c>
      <c r="AX99" s="88"/>
      <c r="AY99" s="88"/>
      <c r="AZ99" s="79"/>
      <c r="BA99" s="79"/>
    </row>
    <row r="100" spans="1:53" s="11" customFormat="1" ht="63.75" x14ac:dyDescent="0.25">
      <c r="A100" s="83">
        <f>1+A99</f>
        <v>49</v>
      </c>
      <c r="B100" s="83" t="s">
        <v>546</v>
      </c>
      <c r="C100" s="83">
        <v>19</v>
      </c>
      <c r="D100" s="83">
        <v>7</v>
      </c>
      <c r="E100" s="83">
        <v>2023</v>
      </c>
      <c r="F100" s="84" t="s">
        <v>39</v>
      </c>
      <c r="G100" s="85" t="s">
        <v>403</v>
      </c>
      <c r="H100" s="83" t="s">
        <v>543</v>
      </c>
      <c r="I100" s="83" t="s">
        <v>55</v>
      </c>
      <c r="J100" s="24" t="s">
        <v>547</v>
      </c>
      <c r="K100" s="24">
        <v>19</v>
      </c>
      <c r="L100" s="24">
        <v>7</v>
      </c>
      <c r="M100" s="24">
        <v>2023</v>
      </c>
      <c r="N100" s="24">
        <v>30</v>
      </c>
      <c r="O100" s="24">
        <v>9</v>
      </c>
      <c r="P100" s="24">
        <v>2023</v>
      </c>
      <c r="Q100" s="24" t="s">
        <v>532</v>
      </c>
      <c r="R100" s="24" t="s">
        <v>548</v>
      </c>
      <c r="S100" s="24" t="s">
        <v>548</v>
      </c>
      <c r="T100" s="22" t="s">
        <v>310</v>
      </c>
      <c r="U100" s="22" t="s">
        <v>310</v>
      </c>
      <c r="V100" s="22" t="s">
        <v>310</v>
      </c>
      <c r="W100" s="22" t="s">
        <v>310</v>
      </c>
      <c r="X100" s="22" t="s">
        <v>310</v>
      </c>
      <c r="Y100" s="93" t="s">
        <v>310</v>
      </c>
      <c r="Z100" s="93"/>
      <c r="AA100" s="93"/>
      <c r="AB100" s="22" t="s">
        <v>310</v>
      </c>
      <c r="AC100" s="22" t="s">
        <v>310</v>
      </c>
      <c r="AD100" s="22" t="s">
        <v>310</v>
      </c>
      <c r="AE100" s="22" t="s">
        <v>310</v>
      </c>
      <c r="AF100" s="22" t="s">
        <v>310</v>
      </c>
      <c r="AG100" s="93" t="s">
        <v>310</v>
      </c>
      <c r="AH100" s="93"/>
      <c r="AI100" s="93"/>
      <c r="AJ100" s="28" t="s">
        <v>304</v>
      </c>
      <c r="AK100" s="22">
        <v>9</v>
      </c>
      <c r="AL100" s="22">
        <v>10</v>
      </c>
      <c r="AM100" s="22">
        <v>2023</v>
      </c>
      <c r="AN100" s="10">
        <v>1</v>
      </c>
      <c r="AO100" s="86" t="s">
        <v>843</v>
      </c>
      <c r="AP100" s="86"/>
      <c r="AQ100" s="86"/>
      <c r="AR100" s="28" t="s">
        <v>304</v>
      </c>
      <c r="AS100" s="22">
        <v>9</v>
      </c>
      <c r="AT100" s="22">
        <v>10</v>
      </c>
      <c r="AU100" s="22">
        <v>2023</v>
      </c>
      <c r="AV100" s="10">
        <v>1</v>
      </c>
      <c r="AW100" s="88" t="s">
        <v>843</v>
      </c>
      <c r="AX100" s="88"/>
      <c r="AY100" s="88"/>
      <c r="AZ100" s="79"/>
      <c r="BA100" s="79"/>
    </row>
    <row r="101" spans="1:53" s="11" customFormat="1" ht="63.75" x14ac:dyDescent="0.25">
      <c r="A101" s="83"/>
      <c r="B101" s="83" t="s">
        <v>530</v>
      </c>
      <c r="C101" s="83">
        <v>19</v>
      </c>
      <c r="D101" s="83">
        <v>7</v>
      </c>
      <c r="E101" s="83">
        <v>2023</v>
      </c>
      <c r="F101" s="84"/>
      <c r="G101" s="85"/>
      <c r="H101" s="83"/>
      <c r="I101" s="83"/>
      <c r="J101" s="24" t="s">
        <v>590</v>
      </c>
      <c r="K101" s="24">
        <v>19</v>
      </c>
      <c r="L101" s="24">
        <v>7</v>
      </c>
      <c r="M101" s="24">
        <v>2023</v>
      </c>
      <c r="N101" s="24">
        <v>30</v>
      </c>
      <c r="O101" s="24">
        <v>9</v>
      </c>
      <c r="P101" s="24">
        <v>2023</v>
      </c>
      <c r="Q101" s="24" t="s">
        <v>532</v>
      </c>
      <c r="R101" s="24" t="s">
        <v>549</v>
      </c>
      <c r="S101" s="24" t="s">
        <v>549</v>
      </c>
      <c r="T101" s="22" t="s">
        <v>310</v>
      </c>
      <c r="U101" s="22" t="s">
        <v>310</v>
      </c>
      <c r="V101" s="22" t="s">
        <v>310</v>
      </c>
      <c r="W101" s="22" t="s">
        <v>310</v>
      </c>
      <c r="X101" s="22" t="s">
        <v>310</v>
      </c>
      <c r="Y101" s="93" t="s">
        <v>310</v>
      </c>
      <c r="Z101" s="93"/>
      <c r="AA101" s="93"/>
      <c r="AB101" s="22" t="s">
        <v>310</v>
      </c>
      <c r="AC101" s="22" t="s">
        <v>310</v>
      </c>
      <c r="AD101" s="22" t="s">
        <v>310</v>
      </c>
      <c r="AE101" s="22" t="s">
        <v>310</v>
      </c>
      <c r="AF101" s="22" t="s">
        <v>310</v>
      </c>
      <c r="AG101" s="93" t="s">
        <v>310</v>
      </c>
      <c r="AH101" s="93"/>
      <c r="AI101" s="93"/>
      <c r="AJ101" s="28" t="s">
        <v>304</v>
      </c>
      <c r="AK101" s="22">
        <v>10</v>
      </c>
      <c r="AL101" s="22">
        <v>10</v>
      </c>
      <c r="AM101" s="22">
        <v>2023</v>
      </c>
      <c r="AN101" s="10">
        <v>1</v>
      </c>
      <c r="AO101" s="86" t="s">
        <v>844</v>
      </c>
      <c r="AP101" s="86"/>
      <c r="AQ101" s="86"/>
      <c r="AR101" s="28" t="s">
        <v>304</v>
      </c>
      <c r="AS101" s="22">
        <v>10</v>
      </c>
      <c r="AT101" s="22">
        <v>10</v>
      </c>
      <c r="AU101" s="22">
        <v>2023</v>
      </c>
      <c r="AV101" s="10">
        <v>1</v>
      </c>
      <c r="AW101" s="88" t="s">
        <v>844</v>
      </c>
      <c r="AX101" s="88"/>
      <c r="AY101" s="88"/>
      <c r="AZ101" s="79"/>
      <c r="BA101" s="79"/>
    </row>
    <row r="102" spans="1:53" s="11" customFormat="1" ht="153" x14ac:dyDescent="0.25">
      <c r="A102" s="22">
        <f>1+A100</f>
        <v>50</v>
      </c>
      <c r="B102" s="22" t="s">
        <v>109</v>
      </c>
      <c r="C102" s="22">
        <v>21</v>
      </c>
      <c r="D102" s="22">
        <v>1</v>
      </c>
      <c r="E102" s="22">
        <v>2022</v>
      </c>
      <c r="F102" s="51" t="s">
        <v>110</v>
      </c>
      <c r="G102" s="25" t="s">
        <v>66</v>
      </c>
      <c r="H102" s="22" t="s">
        <v>111</v>
      </c>
      <c r="I102" s="22" t="s">
        <v>55</v>
      </c>
      <c r="J102" s="22" t="s">
        <v>362</v>
      </c>
      <c r="K102" s="22">
        <v>19</v>
      </c>
      <c r="L102" s="22">
        <v>4</v>
      </c>
      <c r="M102" s="22">
        <v>2023</v>
      </c>
      <c r="N102" s="22">
        <v>30</v>
      </c>
      <c r="O102" s="22">
        <v>6</v>
      </c>
      <c r="P102" s="22">
        <v>2023</v>
      </c>
      <c r="Q102" s="22" t="s">
        <v>112</v>
      </c>
      <c r="R102" s="22" t="s">
        <v>363</v>
      </c>
      <c r="S102" s="22" t="s">
        <v>363</v>
      </c>
      <c r="T102" s="22" t="s">
        <v>297</v>
      </c>
      <c r="U102" s="22">
        <v>18</v>
      </c>
      <c r="V102" s="22">
        <v>4</v>
      </c>
      <c r="W102" s="22">
        <v>2023</v>
      </c>
      <c r="X102" s="10">
        <v>0</v>
      </c>
      <c r="Y102" s="86" t="s">
        <v>340</v>
      </c>
      <c r="Z102" s="86"/>
      <c r="AA102" s="86"/>
      <c r="AB102" s="22" t="s">
        <v>297</v>
      </c>
      <c r="AC102" s="22">
        <v>5</v>
      </c>
      <c r="AD102" s="22">
        <v>6</v>
      </c>
      <c r="AE102" s="22">
        <v>2023</v>
      </c>
      <c r="AF102" s="10">
        <v>0.5</v>
      </c>
      <c r="AG102" s="86" t="s">
        <v>677</v>
      </c>
      <c r="AH102" s="86"/>
      <c r="AI102" s="86"/>
      <c r="AJ102" s="28" t="s">
        <v>304</v>
      </c>
      <c r="AK102" s="22">
        <v>6</v>
      </c>
      <c r="AL102" s="22">
        <v>10</v>
      </c>
      <c r="AM102" s="22">
        <v>2023</v>
      </c>
      <c r="AN102" s="10">
        <v>1</v>
      </c>
      <c r="AO102" s="106" t="s">
        <v>845</v>
      </c>
      <c r="AP102" s="107"/>
      <c r="AQ102" s="108"/>
      <c r="AR102" s="28" t="s">
        <v>304</v>
      </c>
      <c r="AS102" s="22">
        <v>6</v>
      </c>
      <c r="AT102" s="22">
        <v>10</v>
      </c>
      <c r="AU102" s="22">
        <v>2023</v>
      </c>
      <c r="AV102" s="10">
        <v>1</v>
      </c>
      <c r="AW102" s="103" t="s">
        <v>845</v>
      </c>
      <c r="AX102" s="104"/>
      <c r="AY102" s="105"/>
      <c r="AZ102" s="79"/>
      <c r="BA102" s="79"/>
    </row>
    <row r="103" spans="1:53" s="11" customFormat="1" ht="63.75" x14ac:dyDescent="0.25">
      <c r="A103" s="83">
        <f>1+A102</f>
        <v>51</v>
      </c>
      <c r="B103" s="83" t="s">
        <v>404</v>
      </c>
      <c r="C103" s="83">
        <v>12</v>
      </c>
      <c r="D103" s="83">
        <v>7</v>
      </c>
      <c r="E103" s="83">
        <v>2023</v>
      </c>
      <c r="F103" s="126" t="s">
        <v>110</v>
      </c>
      <c r="G103" s="85" t="s">
        <v>403</v>
      </c>
      <c r="H103" s="83" t="s">
        <v>405</v>
      </c>
      <c r="I103" s="83" t="s">
        <v>510</v>
      </c>
      <c r="J103" s="22" t="s">
        <v>511</v>
      </c>
      <c r="K103" s="22">
        <v>12</v>
      </c>
      <c r="L103" s="22">
        <v>7</v>
      </c>
      <c r="M103" s="22">
        <v>2023</v>
      </c>
      <c r="N103" s="13">
        <v>31</v>
      </c>
      <c r="O103" s="14">
        <v>10</v>
      </c>
      <c r="P103" s="14">
        <v>2023</v>
      </c>
      <c r="Q103" s="22" t="s">
        <v>468</v>
      </c>
      <c r="R103" s="22" t="s">
        <v>470</v>
      </c>
      <c r="S103" s="22" t="s">
        <v>470</v>
      </c>
      <c r="T103" s="22" t="s">
        <v>310</v>
      </c>
      <c r="U103" s="22" t="s">
        <v>310</v>
      </c>
      <c r="V103" s="22" t="s">
        <v>310</v>
      </c>
      <c r="W103" s="22" t="s">
        <v>310</v>
      </c>
      <c r="X103" s="22" t="s">
        <v>310</v>
      </c>
      <c r="Y103" s="93" t="s">
        <v>310</v>
      </c>
      <c r="Z103" s="93"/>
      <c r="AA103" s="93"/>
      <c r="AB103" s="22" t="s">
        <v>310</v>
      </c>
      <c r="AC103" s="22" t="s">
        <v>310</v>
      </c>
      <c r="AD103" s="22" t="s">
        <v>310</v>
      </c>
      <c r="AE103" s="22" t="s">
        <v>310</v>
      </c>
      <c r="AF103" s="22" t="s">
        <v>310</v>
      </c>
      <c r="AG103" s="93" t="s">
        <v>310</v>
      </c>
      <c r="AH103" s="93"/>
      <c r="AI103" s="93"/>
      <c r="AJ103" s="22" t="s">
        <v>298</v>
      </c>
      <c r="AK103" s="22">
        <v>6</v>
      </c>
      <c r="AL103" s="22">
        <v>10</v>
      </c>
      <c r="AM103" s="22">
        <v>2023</v>
      </c>
      <c r="AN103" s="10">
        <v>0.5</v>
      </c>
      <c r="AO103" s="106" t="s">
        <v>846</v>
      </c>
      <c r="AP103" s="107"/>
      <c r="AQ103" s="108"/>
      <c r="AR103" s="28" t="s">
        <v>304</v>
      </c>
      <c r="AS103" s="22">
        <v>3</v>
      </c>
      <c r="AT103" s="22">
        <v>1</v>
      </c>
      <c r="AU103" s="22">
        <v>2024</v>
      </c>
      <c r="AV103" s="10">
        <v>1</v>
      </c>
      <c r="AW103" s="88" t="s">
        <v>906</v>
      </c>
      <c r="AX103" s="88"/>
      <c r="AY103" s="88"/>
      <c r="AZ103" s="79"/>
      <c r="BA103" s="79"/>
    </row>
    <row r="104" spans="1:53" s="11" customFormat="1" ht="76.5" x14ac:dyDescent="0.25">
      <c r="A104" s="83"/>
      <c r="B104" s="83"/>
      <c r="C104" s="83"/>
      <c r="D104" s="83"/>
      <c r="E104" s="83"/>
      <c r="F104" s="126"/>
      <c r="G104" s="85"/>
      <c r="H104" s="83"/>
      <c r="I104" s="83"/>
      <c r="J104" s="22" t="s">
        <v>512</v>
      </c>
      <c r="K104" s="22">
        <v>12</v>
      </c>
      <c r="L104" s="22">
        <v>7</v>
      </c>
      <c r="M104" s="22">
        <v>2023</v>
      </c>
      <c r="N104" s="13">
        <v>31</v>
      </c>
      <c r="O104" s="14">
        <v>8</v>
      </c>
      <c r="P104" s="14">
        <v>2023</v>
      </c>
      <c r="Q104" s="22" t="s">
        <v>468</v>
      </c>
      <c r="R104" s="22" t="s">
        <v>513</v>
      </c>
      <c r="S104" s="22" t="s">
        <v>513</v>
      </c>
      <c r="T104" s="22" t="s">
        <v>310</v>
      </c>
      <c r="U104" s="22" t="s">
        <v>310</v>
      </c>
      <c r="V104" s="22" t="s">
        <v>310</v>
      </c>
      <c r="W104" s="22" t="s">
        <v>310</v>
      </c>
      <c r="X104" s="22" t="s">
        <v>310</v>
      </c>
      <c r="Y104" s="93" t="s">
        <v>310</v>
      </c>
      <c r="Z104" s="93"/>
      <c r="AA104" s="93"/>
      <c r="AB104" s="22" t="s">
        <v>310</v>
      </c>
      <c r="AC104" s="22" t="s">
        <v>310</v>
      </c>
      <c r="AD104" s="22" t="s">
        <v>310</v>
      </c>
      <c r="AE104" s="22" t="s">
        <v>310</v>
      </c>
      <c r="AF104" s="22" t="s">
        <v>310</v>
      </c>
      <c r="AG104" s="93" t="s">
        <v>310</v>
      </c>
      <c r="AH104" s="93"/>
      <c r="AI104" s="93"/>
      <c r="AJ104" s="28" t="s">
        <v>304</v>
      </c>
      <c r="AK104" s="22">
        <v>6</v>
      </c>
      <c r="AL104" s="22">
        <v>10</v>
      </c>
      <c r="AM104" s="22">
        <v>2023</v>
      </c>
      <c r="AN104" s="10">
        <v>1</v>
      </c>
      <c r="AO104" s="106" t="s">
        <v>696</v>
      </c>
      <c r="AP104" s="107"/>
      <c r="AQ104" s="108"/>
      <c r="AR104" s="28" t="s">
        <v>304</v>
      </c>
      <c r="AS104" s="22">
        <v>6</v>
      </c>
      <c r="AT104" s="22">
        <v>10</v>
      </c>
      <c r="AU104" s="22">
        <v>2023</v>
      </c>
      <c r="AV104" s="10">
        <v>1</v>
      </c>
      <c r="AW104" s="103" t="s">
        <v>696</v>
      </c>
      <c r="AX104" s="104"/>
      <c r="AY104" s="105"/>
      <c r="AZ104" s="79"/>
      <c r="BA104" s="79"/>
    </row>
    <row r="105" spans="1:53" s="11" customFormat="1" ht="63.75" x14ac:dyDescent="0.25">
      <c r="A105" s="83"/>
      <c r="B105" s="83"/>
      <c r="C105" s="83"/>
      <c r="D105" s="83"/>
      <c r="E105" s="83"/>
      <c r="F105" s="126"/>
      <c r="G105" s="85"/>
      <c r="H105" s="83"/>
      <c r="I105" s="83"/>
      <c r="J105" s="22" t="s">
        <v>469</v>
      </c>
      <c r="K105" s="22">
        <v>12</v>
      </c>
      <c r="L105" s="22">
        <v>7</v>
      </c>
      <c r="M105" s="22">
        <v>2023</v>
      </c>
      <c r="N105" s="13">
        <v>31</v>
      </c>
      <c r="O105" s="14">
        <v>7</v>
      </c>
      <c r="P105" s="14">
        <v>2023</v>
      </c>
      <c r="Q105" s="22" t="s">
        <v>468</v>
      </c>
      <c r="R105" s="22" t="s">
        <v>514</v>
      </c>
      <c r="S105" s="22" t="s">
        <v>514</v>
      </c>
      <c r="T105" s="22" t="s">
        <v>310</v>
      </c>
      <c r="U105" s="22" t="s">
        <v>310</v>
      </c>
      <c r="V105" s="22" t="s">
        <v>310</v>
      </c>
      <c r="W105" s="22" t="s">
        <v>310</v>
      </c>
      <c r="X105" s="22" t="s">
        <v>310</v>
      </c>
      <c r="Y105" s="93" t="s">
        <v>310</v>
      </c>
      <c r="Z105" s="93"/>
      <c r="AA105" s="93"/>
      <c r="AB105" s="22" t="s">
        <v>310</v>
      </c>
      <c r="AC105" s="22" t="s">
        <v>310</v>
      </c>
      <c r="AD105" s="22" t="s">
        <v>310</v>
      </c>
      <c r="AE105" s="22" t="s">
        <v>310</v>
      </c>
      <c r="AF105" s="22" t="s">
        <v>310</v>
      </c>
      <c r="AG105" s="93" t="s">
        <v>310</v>
      </c>
      <c r="AH105" s="93"/>
      <c r="AI105" s="93"/>
      <c r="AJ105" s="28" t="s">
        <v>304</v>
      </c>
      <c r="AK105" s="22">
        <v>6</v>
      </c>
      <c r="AL105" s="22">
        <v>10</v>
      </c>
      <c r="AM105" s="22">
        <v>2023</v>
      </c>
      <c r="AN105" s="10">
        <v>1</v>
      </c>
      <c r="AO105" s="100" t="s">
        <v>847</v>
      </c>
      <c r="AP105" s="101"/>
      <c r="AQ105" s="102"/>
      <c r="AR105" s="28" t="s">
        <v>304</v>
      </c>
      <c r="AS105" s="22">
        <v>6</v>
      </c>
      <c r="AT105" s="22">
        <v>10</v>
      </c>
      <c r="AU105" s="22">
        <v>2023</v>
      </c>
      <c r="AV105" s="10">
        <v>1</v>
      </c>
      <c r="AW105" s="94" t="s">
        <v>847</v>
      </c>
      <c r="AX105" s="95"/>
      <c r="AY105" s="96"/>
      <c r="AZ105" s="79"/>
      <c r="BA105" s="79"/>
    </row>
    <row r="106" spans="1:53" s="11" customFormat="1" ht="76.5" x14ac:dyDescent="0.25">
      <c r="A106" s="83"/>
      <c r="B106" s="83"/>
      <c r="C106" s="83"/>
      <c r="D106" s="83"/>
      <c r="E106" s="83"/>
      <c r="F106" s="126"/>
      <c r="G106" s="85"/>
      <c r="H106" s="83"/>
      <c r="I106" s="83"/>
      <c r="J106" s="22" t="s">
        <v>515</v>
      </c>
      <c r="K106" s="22">
        <v>12</v>
      </c>
      <c r="L106" s="22">
        <v>7</v>
      </c>
      <c r="M106" s="22">
        <v>2023</v>
      </c>
      <c r="N106" s="13">
        <v>30</v>
      </c>
      <c r="O106" s="14">
        <v>12</v>
      </c>
      <c r="P106" s="14">
        <v>2023</v>
      </c>
      <c r="Q106" s="22" t="s">
        <v>468</v>
      </c>
      <c r="R106" s="22" t="s">
        <v>471</v>
      </c>
      <c r="S106" s="22" t="s">
        <v>471</v>
      </c>
      <c r="T106" s="22" t="s">
        <v>310</v>
      </c>
      <c r="U106" s="22" t="s">
        <v>310</v>
      </c>
      <c r="V106" s="22" t="s">
        <v>310</v>
      </c>
      <c r="W106" s="22" t="s">
        <v>310</v>
      </c>
      <c r="X106" s="22" t="s">
        <v>310</v>
      </c>
      <c r="Y106" s="93" t="s">
        <v>310</v>
      </c>
      <c r="Z106" s="93"/>
      <c r="AA106" s="93"/>
      <c r="AB106" s="22" t="s">
        <v>310</v>
      </c>
      <c r="AC106" s="22" t="s">
        <v>310</v>
      </c>
      <c r="AD106" s="22" t="s">
        <v>310</v>
      </c>
      <c r="AE106" s="22" t="s">
        <v>310</v>
      </c>
      <c r="AF106" s="22" t="s">
        <v>310</v>
      </c>
      <c r="AG106" s="93" t="s">
        <v>310</v>
      </c>
      <c r="AH106" s="93"/>
      <c r="AI106" s="93"/>
      <c r="AJ106" s="22" t="s">
        <v>298</v>
      </c>
      <c r="AK106" s="22">
        <v>6</v>
      </c>
      <c r="AL106" s="22">
        <v>10</v>
      </c>
      <c r="AM106" s="22">
        <v>2023</v>
      </c>
      <c r="AN106" s="10">
        <v>0.42849999999999999</v>
      </c>
      <c r="AO106" s="100" t="s">
        <v>799</v>
      </c>
      <c r="AP106" s="101"/>
      <c r="AQ106" s="102"/>
      <c r="AR106" s="28" t="s">
        <v>304</v>
      </c>
      <c r="AS106" s="22">
        <v>3</v>
      </c>
      <c r="AT106" s="22">
        <v>1</v>
      </c>
      <c r="AU106" s="22">
        <v>2024</v>
      </c>
      <c r="AV106" s="7">
        <v>1</v>
      </c>
      <c r="AW106" s="88" t="s">
        <v>907</v>
      </c>
      <c r="AX106" s="88"/>
      <c r="AY106" s="88"/>
      <c r="AZ106" s="79"/>
      <c r="BA106" s="79"/>
    </row>
    <row r="107" spans="1:53" s="11" customFormat="1" ht="114.75" x14ac:dyDescent="0.25">
      <c r="A107" s="22">
        <f>1+A103</f>
        <v>52</v>
      </c>
      <c r="B107" s="22" t="s">
        <v>473</v>
      </c>
      <c r="C107" s="22">
        <v>12</v>
      </c>
      <c r="D107" s="22">
        <v>7</v>
      </c>
      <c r="E107" s="22">
        <v>2023</v>
      </c>
      <c r="F107" s="51" t="s">
        <v>110</v>
      </c>
      <c r="G107" s="25" t="s">
        <v>403</v>
      </c>
      <c r="H107" s="22" t="s">
        <v>472</v>
      </c>
      <c r="I107" s="22" t="s">
        <v>55</v>
      </c>
      <c r="J107" s="22" t="s">
        <v>516</v>
      </c>
      <c r="K107" s="22">
        <v>12</v>
      </c>
      <c r="L107" s="22">
        <v>7</v>
      </c>
      <c r="M107" s="22">
        <v>2023</v>
      </c>
      <c r="N107" s="13">
        <v>31</v>
      </c>
      <c r="O107" s="14">
        <v>12</v>
      </c>
      <c r="P107" s="14">
        <v>2023</v>
      </c>
      <c r="Q107" s="22" t="s">
        <v>468</v>
      </c>
      <c r="R107" s="22" t="s">
        <v>474</v>
      </c>
      <c r="S107" s="22" t="s">
        <v>474</v>
      </c>
      <c r="T107" s="22" t="s">
        <v>310</v>
      </c>
      <c r="U107" s="22" t="s">
        <v>310</v>
      </c>
      <c r="V107" s="22" t="s">
        <v>310</v>
      </c>
      <c r="W107" s="22" t="s">
        <v>310</v>
      </c>
      <c r="X107" s="22" t="s">
        <v>310</v>
      </c>
      <c r="Y107" s="93" t="s">
        <v>310</v>
      </c>
      <c r="Z107" s="93"/>
      <c r="AA107" s="93"/>
      <c r="AB107" s="22" t="s">
        <v>310</v>
      </c>
      <c r="AC107" s="22" t="s">
        <v>310</v>
      </c>
      <c r="AD107" s="22" t="s">
        <v>310</v>
      </c>
      <c r="AE107" s="22" t="s">
        <v>310</v>
      </c>
      <c r="AF107" s="22" t="s">
        <v>310</v>
      </c>
      <c r="AG107" s="93" t="s">
        <v>310</v>
      </c>
      <c r="AH107" s="93"/>
      <c r="AI107" s="93"/>
      <c r="AJ107" s="22" t="s">
        <v>298</v>
      </c>
      <c r="AK107" s="22">
        <v>6</v>
      </c>
      <c r="AL107" s="22">
        <v>10</v>
      </c>
      <c r="AM107" s="22">
        <v>2023</v>
      </c>
      <c r="AN107" s="10">
        <v>0.8</v>
      </c>
      <c r="AO107" s="86" t="s">
        <v>848</v>
      </c>
      <c r="AP107" s="86"/>
      <c r="AQ107" s="86"/>
      <c r="AR107" s="28" t="s">
        <v>304</v>
      </c>
      <c r="AS107" s="22">
        <v>3</v>
      </c>
      <c r="AT107" s="22">
        <v>1</v>
      </c>
      <c r="AU107" s="22">
        <v>2024</v>
      </c>
      <c r="AV107" s="7">
        <v>1</v>
      </c>
      <c r="AW107" s="88" t="s">
        <v>863</v>
      </c>
      <c r="AX107" s="88"/>
      <c r="AY107" s="88"/>
      <c r="AZ107" s="79"/>
      <c r="BA107" s="79"/>
    </row>
    <row r="108" spans="1:53" s="11" customFormat="1" ht="153" x14ac:dyDescent="0.25">
      <c r="A108" s="83">
        <f>1+A107</f>
        <v>53</v>
      </c>
      <c r="B108" s="83" t="s">
        <v>150</v>
      </c>
      <c r="C108" s="83">
        <v>2</v>
      </c>
      <c r="D108" s="83">
        <v>6</v>
      </c>
      <c r="E108" s="83">
        <v>2022</v>
      </c>
      <c r="F108" s="109" t="s">
        <v>121</v>
      </c>
      <c r="G108" s="85" t="s">
        <v>37</v>
      </c>
      <c r="H108" s="91" t="s">
        <v>170</v>
      </c>
      <c r="I108" s="83" t="s">
        <v>151</v>
      </c>
      <c r="J108" s="22" t="s">
        <v>358</v>
      </c>
      <c r="K108" s="22">
        <v>8</v>
      </c>
      <c r="L108" s="22">
        <v>5</v>
      </c>
      <c r="M108" s="22">
        <v>2023</v>
      </c>
      <c r="N108" s="22">
        <v>30</v>
      </c>
      <c r="O108" s="22">
        <v>3</v>
      </c>
      <c r="P108" s="22">
        <v>2024</v>
      </c>
      <c r="Q108" s="22" t="s">
        <v>152</v>
      </c>
      <c r="R108" s="22" t="s">
        <v>360</v>
      </c>
      <c r="S108" s="22" t="s">
        <v>360</v>
      </c>
      <c r="T108" s="22" t="s">
        <v>297</v>
      </c>
      <c r="U108" s="22">
        <v>19</v>
      </c>
      <c r="V108" s="22">
        <v>4</v>
      </c>
      <c r="W108" s="22">
        <v>2023</v>
      </c>
      <c r="X108" s="10">
        <v>0</v>
      </c>
      <c r="Y108" s="93" t="s">
        <v>367</v>
      </c>
      <c r="Z108" s="93"/>
      <c r="AA108" s="93"/>
      <c r="AB108" s="22" t="s">
        <v>298</v>
      </c>
      <c r="AC108" s="22">
        <v>10</v>
      </c>
      <c r="AD108" s="22">
        <v>7</v>
      </c>
      <c r="AE108" s="22">
        <v>2023</v>
      </c>
      <c r="AF108" s="10">
        <v>0.25</v>
      </c>
      <c r="AG108" s="86" t="s">
        <v>678</v>
      </c>
      <c r="AH108" s="86"/>
      <c r="AI108" s="86"/>
      <c r="AJ108" s="22" t="s">
        <v>297</v>
      </c>
      <c r="AK108" s="22">
        <v>9</v>
      </c>
      <c r="AL108" s="22">
        <v>10</v>
      </c>
      <c r="AM108" s="22">
        <v>2023</v>
      </c>
      <c r="AN108" s="10">
        <v>0.5</v>
      </c>
      <c r="AO108" s="86" t="s">
        <v>800</v>
      </c>
      <c r="AP108" s="86"/>
      <c r="AQ108" s="86"/>
      <c r="AR108" s="22" t="s">
        <v>298</v>
      </c>
      <c r="AS108" s="22">
        <v>10</v>
      </c>
      <c r="AT108" s="22">
        <v>1</v>
      </c>
      <c r="AU108" s="22">
        <v>2024</v>
      </c>
      <c r="AV108" s="7">
        <v>0.5</v>
      </c>
      <c r="AW108" s="88" t="s">
        <v>908</v>
      </c>
      <c r="AX108" s="88"/>
      <c r="AY108" s="88"/>
      <c r="AZ108" s="79"/>
      <c r="BA108" s="79"/>
    </row>
    <row r="109" spans="1:53" s="11" customFormat="1" ht="140.25" x14ac:dyDescent="0.25">
      <c r="A109" s="83"/>
      <c r="B109" s="83"/>
      <c r="C109" s="83"/>
      <c r="D109" s="83"/>
      <c r="E109" s="83"/>
      <c r="F109" s="109"/>
      <c r="G109" s="85"/>
      <c r="H109" s="91"/>
      <c r="I109" s="83"/>
      <c r="J109" s="22" t="s">
        <v>359</v>
      </c>
      <c r="K109" s="22">
        <v>8</v>
      </c>
      <c r="L109" s="22">
        <v>5</v>
      </c>
      <c r="M109" s="22">
        <v>2023</v>
      </c>
      <c r="N109" s="22">
        <v>30</v>
      </c>
      <c r="O109" s="22">
        <v>3</v>
      </c>
      <c r="P109" s="22">
        <v>2024</v>
      </c>
      <c r="Q109" s="22" t="s">
        <v>152</v>
      </c>
      <c r="R109" s="22" t="s">
        <v>361</v>
      </c>
      <c r="S109" s="22" t="s">
        <v>361</v>
      </c>
      <c r="T109" s="22" t="s">
        <v>310</v>
      </c>
      <c r="U109" s="22" t="s">
        <v>310</v>
      </c>
      <c r="V109" s="22" t="s">
        <v>310</v>
      </c>
      <c r="W109" s="22" t="s">
        <v>310</v>
      </c>
      <c r="X109" s="22" t="s">
        <v>310</v>
      </c>
      <c r="Y109" s="93" t="s">
        <v>310</v>
      </c>
      <c r="Z109" s="93"/>
      <c r="AA109" s="93"/>
      <c r="AB109" s="22" t="s">
        <v>298</v>
      </c>
      <c r="AC109" s="22">
        <v>10</v>
      </c>
      <c r="AD109" s="22">
        <v>7</v>
      </c>
      <c r="AE109" s="22">
        <v>2023</v>
      </c>
      <c r="AF109" s="10" t="s">
        <v>310</v>
      </c>
      <c r="AG109" s="86" t="s">
        <v>625</v>
      </c>
      <c r="AH109" s="86"/>
      <c r="AI109" s="86"/>
      <c r="AJ109" s="22" t="s">
        <v>297</v>
      </c>
      <c r="AK109" s="22">
        <v>9</v>
      </c>
      <c r="AL109" s="22">
        <v>10</v>
      </c>
      <c r="AM109" s="22">
        <v>2023</v>
      </c>
      <c r="AN109" s="10">
        <v>0</v>
      </c>
      <c r="AO109" s="86" t="s">
        <v>801</v>
      </c>
      <c r="AP109" s="86"/>
      <c r="AQ109" s="86"/>
      <c r="AR109" s="22" t="s">
        <v>298</v>
      </c>
      <c r="AS109" s="22"/>
      <c r="AT109" s="22"/>
      <c r="AU109" s="22"/>
      <c r="AV109" s="7">
        <v>0</v>
      </c>
      <c r="AW109" s="88" t="s">
        <v>908</v>
      </c>
      <c r="AX109" s="88"/>
      <c r="AY109" s="88"/>
      <c r="AZ109" s="79"/>
      <c r="BA109" s="79"/>
    </row>
    <row r="110" spans="1:53" s="11" customFormat="1" ht="102" x14ac:dyDescent="0.25">
      <c r="A110" s="83">
        <f>1+A108</f>
        <v>54</v>
      </c>
      <c r="B110" s="83" t="s">
        <v>201</v>
      </c>
      <c r="C110" s="83">
        <v>23</v>
      </c>
      <c r="D110" s="83">
        <v>9</v>
      </c>
      <c r="E110" s="83">
        <v>2022</v>
      </c>
      <c r="F110" s="109" t="s">
        <v>121</v>
      </c>
      <c r="G110" s="85" t="s">
        <v>37</v>
      </c>
      <c r="H110" s="83" t="s">
        <v>223</v>
      </c>
      <c r="I110" s="83" t="s">
        <v>202</v>
      </c>
      <c r="J110" s="22" t="s">
        <v>231</v>
      </c>
      <c r="K110" s="22">
        <v>23</v>
      </c>
      <c r="L110" s="22">
        <v>9</v>
      </c>
      <c r="M110" s="22">
        <v>2022</v>
      </c>
      <c r="N110" s="22">
        <v>8</v>
      </c>
      <c r="O110" s="22">
        <v>9</v>
      </c>
      <c r="P110" s="22">
        <v>2023</v>
      </c>
      <c r="Q110" s="22" t="s">
        <v>189</v>
      </c>
      <c r="R110" s="22" t="s">
        <v>232</v>
      </c>
      <c r="S110" s="22" t="s">
        <v>232</v>
      </c>
      <c r="T110" s="22" t="s">
        <v>298</v>
      </c>
      <c r="U110" s="22">
        <v>19</v>
      </c>
      <c r="V110" s="22">
        <v>4</v>
      </c>
      <c r="W110" s="22">
        <v>2023</v>
      </c>
      <c r="X110" s="10">
        <v>0</v>
      </c>
      <c r="Y110" s="93" t="s">
        <v>326</v>
      </c>
      <c r="Z110" s="93"/>
      <c r="AA110" s="93"/>
      <c r="AB110" s="22" t="s">
        <v>298</v>
      </c>
      <c r="AC110" s="22">
        <v>10</v>
      </c>
      <c r="AD110" s="22">
        <v>7</v>
      </c>
      <c r="AE110" s="22">
        <v>2023</v>
      </c>
      <c r="AF110" s="10">
        <v>1</v>
      </c>
      <c r="AG110" s="86" t="s">
        <v>679</v>
      </c>
      <c r="AH110" s="86"/>
      <c r="AI110" s="86"/>
      <c r="AJ110" s="28" t="s">
        <v>304</v>
      </c>
      <c r="AK110" s="22">
        <v>9</v>
      </c>
      <c r="AL110" s="22">
        <v>10</v>
      </c>
      <c r="AM110" s="22">
        <v>2023</v>
      </c>
      <c r="AN110" s="10">
        <v>1</v>
      </c>
      <c r="AO110" s="86" t="s">
        <v>679</v>
      </c>
      <c r="AP110" s="86"/>
      <c r="AQ110" s="86"/>
      <c r="AR110" s="28" t="s">
        <v>304</v>
      </c>
      <c r="AS110" s="22">
        <v>9</v>
      </c>
      <c r="AT110" s="22">
        <v>10</v>
      </c>
      <c r="AU110" s="22">
        <v>2023</v>
      </c>
      <c r="AV110" s="10">
        <v>1</v>
      </c>
      <c r="AW110" s="88" t="s">
        <v>679</v>
      </c>
      <c r="AX110" s="88"/>
      <c r="AY110" s="88"/>
      <c r="AZ110" s="79"/>
      <c r="BA110" s="79"/>
    </row>
    <row r="111" spans="1:53" s="11" customFormat="1" ht="51" x14ac:dyDescent="0.25">
      <c r="A111" s="83"/>
      <c r="B111" s="83"/>
      <c r="C111" s="83"/>
      <c r="D111" s="83"/>
      <c r="E111" s="83"/>
      <c r="F111" s="109"/>
      <c r="G111" s="85"/>
      <c r="H111" s="83"/>
      <c r="I111" s="83"/>
      <c r="J111" s="22" t="s">
        <v>203</v>
      </c>
      <c r="K111" s="22">
        <v>23</v>
      </c>
      <c r="L111" s="22">
        <v>9</v>
      </c>
      <c r="M111" s="22">
        <v>2022</v>
      </c>
      <c r="N111" s="22">
        <v>8</v>
      </c>
      <c r="O111" s="22">
        <v>9</v>
      </c>
      <c r="P111" s="22">
        <v>2023</v>
      </c>
      <c r="Q111" s="22" t="s">
        <v>189</v>
      </c>
      <c r="R111" s="22" t="s">
        <v>204</v>
      </c>
      <c r="S111" s="22" t="s">
        <v>204</v>
      </c>
      <c r="T111" s="22" t="s">
        <v>298</v>
      </c>
      <c r="U111" s="22">
        <v>19</v>
      </c>
      <c r="V111" s="22">
        <v>4</v>
      </c>
      <c r="W111" s="22">
        <v>2023</v>
      </c>
      <c r="X111" s="10">
        <v>0</v>
      </c>
      <c r="Y111" s="93" t="s">
        <v>341</v>
      </c>
      <c r="Z111" s="93"/>
      <c r="AA111" s="93"/>
      <c r="AB111" s="22" t="s">
        <v>298</v>
      </c>
      <c r="AC111" s="22">
        <v>10</v>
      </c>
      <c r="AD111" s="22">
        <v>7</v>
      </c>
      <c r="AE111" s="22">
        <v>2023</v>
      </c>
      <c r="AF111" s="10">
        <v>0</v>
      </c>
      <c r="AG111" s="86" t="s">
        <v>626</v>
      </c>
      <c r="AH111" s="86"/>
      <c r="AI111" s="86"/>
      <c r="AJ111" s="22" t="s">
        <v>297</v>
      </c>
      <c r="AK111" s="22">
        <v>9</v>
      </c>
      <c r="AL111" s="22">
        <v>10</v>
      </c>
      <c r="AM111" s="22">
        <v>2023</v>
      </c>
      <c r="AN111" s="10">
        <v>0</v>
      </c>
      <c r="AO111" s="86" t="s">
        <v>802</v>
      </c>
      <c r="AP111" s="86"/>
      <c r="AQ111" s="86"/>
      <c r="AR111" s="22" t="s">
        <v>297</v>
      </c>
      <c r="AS111" s="22">
        <v>10</v>
      </c>
      <c r="AT111" s="22">
        <v>1</v>
      </c>
      <c r="AU111" s="22">
        <v>2021</v>
      </c>
      <c r="AV111" s="7">
        <v>0</v>
      </c>
      <c r="AW111" s="88" t="s">
        <v>888</v>
      </c>
      <c r="AX111" s="88"/>
      <c r="AY111" s="88"/>
      <c r="AZ111" s="79"/>
      <c r="BA111" s="79"/>
    </row>
    <row r="112" spans="1:53" s="11" customFormat="1" ht="409.5" x14ac:dyDescent="0.25">
      <c r="A112" s="22">
        <f>1+A110</f>
        <v>55</v>
      </c>
      <c r="B112" s="22" t="s">
        <v>205</v>
      </c>
      <c r="C112" s="22">
        <v>23</v>
      </c>
      <c r="D112" s="22">
        <v>9</v>
      </c>
      <c r="E112" s="22">
        <v>2022</v>
      </c>
      <c r="F112" s="53" t="s">
        <v>121</v>
      </c>
      <c r="G112" s="25" t="s">
        <v>37</v>
      </c>
      <c r="H112" s="22" t="s">
        <v>206</v>
      </c>
      <c r="I112" s="22" t="s">
        <v>207</v>
      </c>
      <c r="J112" s="22" t="s">
        <v>233</v>
      </c>
      <c r="K112" s="22">
        <v>23</v>
      </c>
      <c r="L112" s="22">
        <v>9</v>
      </c>
      <c r="M112" s="22">
        <v>2022</v>
      </c>
      <c r="N112" s="22">
        <v>8</v>
      </c>
      <c r="O112" s="22">
        <v>9</v>
      </c>
      <c r="P112" s="22">
        <v>2023</v>
      </c>
      <c r="Q112" s="22" t="s">
        <v>189</v>
      </c>
      <c r="R112" s="22" t="s">
        <v>234</v>
      </c>
      <c r="S112" s="22" t="s">
        <v>234</v>
      </c>
      <c r="T112" s="22" t="s">
        <v>298</v>
      </c>
      <c r="U112" s="22">
        <v>19</v>
      </c>
      <c r="V112" s="22">
        <v>4</v>
      </c>
      <c r="W112" s="22">
        <v>2023</v>
      </c>
      <c r="X112" s="10">
        <v>0</v>
      </c>
      <c r="Y112" s="93" t="s">
        <v>326</v>
      </c>
      <c r="Z112" s="93"/>
      <c r="AA112" s="93"/>
      <c r="AB112" s="22" t="s">
        <v>298</v>
      </c>
      <c r="AC112" s="22">
        <v>10</v>
      </c>
      <c r="AD112" s="22">
        <v>7</v>
      </c>
      <c r="AE112" s="22">
        <v>2023</v>
      </c>
      <c r="AF112" s="10">
        <v>0</v>
      </c>
      <c r="AG112" s="86" t="s">
        <v>626</v>
      </c>
      <c r="AH112" s="86"/>
      <c r="AI112" s="86"/>
      <c r="AJ112" s="28" t="s">
        <v>304</v>
      </c>
      <c r="AK112" s="22">
        <v>9</v>
      </c>
      <c r="AL112" s="22">
        <v>10</v>
      </c>
      <c r="AM112" s="22">
        <v>2023</v>
      </c>
      <c r="AN112" s="10">
        <v>1</v>
      </c>
      <c r="AO112" s="86" t="s">
        <v>714</v>
      </c>
      <c r="AP112" s="86"/>
      <c r="AQ112" s="86"/>
      <c r="AR112" s="28" t="s">
        <v>304</v>
      </c>
      <c r="AS112" s="22">
        <v>9</v>
      </c>
      <c r="AT112" s="22">
        <v>10</v>
      </c>
      <c r="AU112" s="22">
        <v>2023</v>
      </c>
      <c r="AV112" s="10">
        <v>1</v>
      </c>
      <c r="AW112" s="88" t="s">
        <v>714</v>
      </c>
      <c r="AX112" s="88"/>
      <c r="AY112" s="88"/>
      <c r="AZ112" s="79"/>
      <c r="BA112" s="79"/>
    </row>
    <row r="113" spans="1:53" s="11" customFormat="1" ht="63.75" x14ac:dyDescent="0.25">
      <c r="A113" s="83">
        <f>1+A112</f>
        <v>56</v>
      </c>
      <c r="B113" s="83" t="s">
        <v>208</v>
      </c>
      <c r="C113" s="83">
        <v>23</v>
      </c>
      <c r="D113" s="83">
        <v>9</v>
      </c>
      <c r="E113" s="83">
        <v>2022</v>
      </c>
      <c r="F113" s="109" t="s">
        <v>121</v>
      </c>
      <c r="G113" s="85" t="s">
        <v>37</v>
      </c>
      <c r="H113" s="83" t="s">
        <v>224</v>
      </c>
      <c r="I113" s="83" t="s">
        <v>235</v>
      </c>
      <c r="J113" s="22" t="s">
        <v>225</v>
      </c>
      <c r="K113" s="22">
        <v>23</v>
      </c>
      <c r="L113" s="22">
        <v>9</v>
      </c>
      <c r="M113" s="22">
        <v>2022</v>
      </c>
      <c r="N113" s="22">
        <v>8</v>
      </c>
      <c r="O113" s="22">
        <v>3</v>
      </c>
      <c r="P113" s="22">
        <v>2023</v>
      </c>
      <c r="Q113" s="22" t="s">
        <v>189</v>
      </c>
      <c r="R113" s="22" t="s">
        <v>226</v>
      </c>
      <c r="S113" s="22" t="s">
        <v>226</v>
      </c>
      <c r="T113" s="22" t="s">
        <v>304</v>
      </c>
      <c r="U113" s="22">
        <v>19</v>
      </c>
      <c r="V113" s="22">
        <v>4</v>
      </c>
      <c r="W113" s="22">
        <v>2023</v>
      </c>
      <c r="X113" s="10">
        <v>1</v>
      </c>
      <c r="Y113" s="93" t="s">
        <v>342</v>
      </c>
      <c r="Z113" s="93"/>
      <c r="AA113" s="93"/>
      <c r="AB113" s="22" t="s">
        <v>304</v>
      </c>
      <c r="AC113" s="22">
        <v>19</v>
      </c>
      <c r="AD113" s="22">
        <v>4</v>
      </c>
      <c r="AE113" s="22">
        <v>2023</v>
      </c>
      <c r="AF113" s="10">
        <v>1</v>
      </c>
      <c r="AG113" s="93" t="s">
        <v>342</v>
      </c>
      <c r="AH113" s="93"/>
      <c r="AI113" s="93"/>
      <c r="AJ113" s="28" t="s">
        <v>304</v>
      </c>
      <c r="AK113" s="22">
        <v>19</v>
      </c>
      <c r="AL113" s="22">
        <v>4</v>
      </c>
      <c r="AM113" s="22">
        <v>2023</v>
      </c>
      <c r="AN113" s="10">
        <v>1</v>
      </c>
      <c r="AO113" s="93" t="s">
        <v>342</v>
      </c>
      <c r="AP113" s="93"/>
      <c r="AQ113" s="93"/>
      <c r="AR113" s="28" t="s">
        <v>304</v>
      </c>
      <c r="AS113" s="22">
        <v>19</v>
      </c>
      <c r="AT113" s="22">
        <v>4</v>
      </c>
      <c r="AU113" s="22">
        <v>2023</v>
      </c>
      <c r="AV113" s="10">
        <v>1</v>
      </c>
      <c r="AW113" s="97" t="s">
        <v>342</v>
      </c>
      <c r="AX113" s="97"/>
      <c r="AY113" s="97"/>
      <c r="AZ113" s="79"/>
      <c r="BA113" s="79"/>
    </row>
    <row r="114" spans="1:53" s="11" customFormat="1" ht="63.75" x14ac:dyDescent="0.25">
      <c r="A114" s="83"/>
      <c r="B114" s="83"/>
      <c r="C114" s="83"/>
      <c r="D114" s="83"/>
      <c r="E114" s="83"/>
      <c r="F114" s="109"/>
      <c r="G114" s="85"/>
      <c r="H114" s="83"/>
      <c r="I114" s="83"/>
      <c r="J114" s="22" t="s">
        <v>227</v>
      </c>
      <c r="K114" s="22">
        <v>23</v>
      </c>
      <c r="L114" s="22">
        <v>9</v>
      </c>
      <c r="M114" s="22">
        <v>2022</v>
      </c>
      <c r="N114" s="22">
        <v>30</v>
      </c>
      <c r="O114" s="22">
        <v>5</v>
      </c>
      <c r="P114" s="22">
        <v>2023</v>
      </c>
      <c r="Q114" s="22" t="s">
        <v>189</v>
      </c>
      <c r="R114" s="22" t="s">
        <v>209</v>
      </c>
      <c r="S114" s="22" t="s">
        <v>210</v>
      </c>
      <c r="T114" s="22" t="s">
        <v>297</v>
      </c>
      <c r="U114" s="22">
        <v>19</v>
      </c>
      <c r="V114" s="22">
        <v>4</v>
      </c>
      <c r="W114" s="22">
        <v>2023</v>
      </c>
      <c r="X114" s="10">
        <v>0.5</v>
      </c>
      <c r="Y114" s="93" t="s">
        <v>327</v>
      </c>
      <c r="Z114" s="93"/>
      <c r="AA114" s="93"/>
      <c r="AB114" s="22" t="s">
        <v>304</v>
      </c>
      <c r="AC114" s="22">
        <v>10</v>
      </c>
      <c r="AD114" s="22">
        <v>7</v>
      </c>
      <c r="AE114" s="22">
        <v>2023</v>
      </c>
      <c r="AF114" s="10">
        <v>1</v>
      </c>
      <c r="AG114" s="93" t="s">
        <v>680</v>
      </c>
      <c r="AH114" s="93"/>
      <c r="AI114" s="93"/>
      <c r="AJ114" s="28" t="s">
        <v>304</v>
      </c>
      <c r="AK114" s="22">
        <v>10</v>
      </c>
      <c r="AL114" s="22">
        <v>7</v>
      </c>
      <c r="AM114" s="22">
        <v>2023</v>
      </c>
      <c r="AN114" s="10">
        <v>1</v>
      </c>
      <c r="AO114" s="93" t="s">
        <v>680</v>
      </c>
      <c r="AP114" s="93"/>
      <c r="AQ114" s="93"/>
      <c r="AR114" s="28" t="s">
        <v>304</v>
      </c>
      <c r="AS114" s="22">
        <v>10</v>
      </c>
      <c r="AT114" s="22">
        <v>7</v>
      </c>
      <c r="AU114" s="22">
        <v>2023</v>
      </c>
      <c r="AV114" s="10">
        <v>1</v>
      </c>
      <c r="AW114" s="97" t="s">
        <v>680</v>
      </c>
      <c r="AX114" s="97"/>
      <c r="AY114" s="97"/>
      <c r="AZ114" s="79"/>
      <c r="BA114" s="79"/>
    </row>
    <row r="115" spans="1:53" s="11" customFormat="1" ht="51" x14ac:dyDescent="0.25">
      <c r="A115" s="83">
        <f>1+A113</f>
        <v>57</v>
      </c>
      <c r="B115" s="83" t="s">
        <v>211</v>
      </c>
      <c r="C115" s="83">
        <v>23</v>
      </c>
      <c r="D115" s="83">
        <v>9</v>
      </c>
      <c r="E115" s="83">
        <v>2022</v>
      </c>
      <c r="F115" s="109" t="s">
        <v>121</v>
      </c>
      <c r="G115" s="85" t="s">
        <v>37</v>
      </c>
      <c r="H115" s="83" t="s">
        <v>212</v>
      </c>
      <c r="I115" s="83" t="s">
        <v>228</v>
      </c>
      <c r="J115" s="22" t="s">
        <v>217</v>
      </c>
      <c r="K115" s="22">
        <v>23</v>
      </c>
      <c r="L115" s="22">
        <v>9</v>
      </c>
      <c r="M115" s="22">
        <v>2022</v>
      </c>
      <c r="N115" s="22">
        <v>8</v>
      </c>
      <c r="O115" s="22">
        <v>3</v>
      </c>
      <c r="P115" s="22">
        <v>2023</v>
      </c>
      <c r="Q115" s="22" t="s">
        <v>189</v>
      </c>
      <c r="R115" s="22" t="s">
        <v>213</v>
      </c>
      <c r="S115" s="22" t="s">
        <v>213</v>
      </c>
      <c r="T115" s="22" t="s">
        <v>304</v>
      </c>
      <c r="U115" s="22">
        <v>19</v>
      </c>
      <c r="V115" s="22">
        <v>4</v>
      </c>
      <c r="W115" s="22">
        <v>2023</v>
      </c>
      <c r="X115" s="10">
        <v>1</v>
      </c>
      <c r="Y115" s="93" t="s">
        <v>328</v>
      </c>
      <c r="Z115" s="93"/>
      <c r="AA115" s="93"/>
      <c r="AB115" s="22" t="s">
        <v>304</v>
      </c>
      <c r="AC115" s="22">
        <v>19</v>
      </c>
      <c r="AD115" s="22">
        <v>4</v>
      </c>
      <c r="AE115" s="22">
        <v>2023</v>
      </c>
      <c r="AF115" s="10">
        <v>1</v>
      </c>
      <c r="AG115" s="93" t="s">
        <v>328</v>
      </c>
      <c r="AH115" s="93"/>
      <c r="AI115" s="93"/>
      <c r="AJ115" s="28" t="s">
        <v>304</v>
      </c>
      <c r="AK115" s="22">
        <v>19</v>
      </c>
      <c r="AL115" s="22">
        <v>4</v>
      </c>
      <c r="AM115" s="22">
        <v>2023</v>
      </c>
      <c r="AN115" s="10">
        <v>1</v>
      </c>
      <c r="AO115" s="93" t="s">
        <v>328</v>
      </c>
      <c r="AP115" s="93"/>
      <c r="AQ115" s="93"/>
      <c r="AR115" s="28" t="s">
        <v>304</v>
      </c>
      <c r="AS115" s="22">
        <v>19</v>
      </c>
      <c r="AT115" s="22">
        <v>4</v>
      </c>
      <c r="AU115" s="22">
        <v>2023</v>
      </c>
      <c r="AV115" s="10">
        <v>1</v>
      </c>
      <c r="AW115" s="97" t="s">
        <v>328</v>
      </c>
      <c r="AX115" s="97"/>
      <c r="AY115" s="97"/>
      <c r="AZ115" s="79"/>
      <c r="BA115" s="79"/>
    </row>
    <row r="116" spans="1:53" s="11" customFormat="1" ht="51" x14ac:dyDescent="0.25">
      <c r="A116" s="83"/>
      <c r="B116" s="83"/>
      <c r="C116" s="83"/>
      <c r="D116" s="83"/>
      <c r="E116" s="83"/>
      <c r="F116" s="109"/>
      <c r="G116" s="85"/>
      <c r="H116" s="83"/>
      <c r="I116" s="83"/>
      <c r="J116" s="22" t="s">
        <v>236</v>
      </c>
      <c r="K116" s="22">
        <v>23</v>
      </c>
      <c r="L116" s="22">
        <v>9</v>
      </c>
      <c r="M116" s="22">
        <v>2022</v>
      </c>
      <c r="N116" s="22">
        <v>8</v>
      </c>
      <c r="O116" s="22">
        <v>9</v>
      </c>
      <c r="P116" s="22">
        <v>2023</v>
      </c>
      <c r="Q116" s="22" t="s">
        <v>189</v>
      </c>
      <c r="R116" s="22" t="s">
        <v>214</v>
      </c>
      <c r="S116" s="22" t="s">
        <v>214</v>
      </c>
      <c r="T116" s="22" t="s">
        <v>304</v>
      </c>
      <c r="U116" s="22">
        <v>19</v>
      </c>
      <c r="V116" s="22">
        <v>4</v>
      </c>
      <c r="W116" s="22">
        <v>2023</v>
      </c>
      <c r="X116" s="10">
        <v>1</v>
      </c>
      <c r="Y116" s="93" t="s">
        <v>306</v>
      </c>
      <c r="Z116" s="93"/>
      <c r="AA116" s="93"/>
      <c r="AB116" s="22" t="s">
        <v>304</v>
      </c>
      <c r="AC116" s="22">
        <v>19</v>
      </c>
      <c r="AD116" s="22">
        <v>4</v>
      </c>
      <c r="AE116" s="22">
        <v>2023</v>
      </c>
      <c r="AF116" s="10">
        <v>1</v>
      </c>
      <c r="AG116" s="93" t="s">
        <v>627</v>
      </c>
      <c r="AH116" s="93"/>
      <c r="AI116" s="93"/>
      <c r="AJ116" s="28" t="s">
        <v>304</v>
      </c>
      <c r="AK116" s="22">
        <v>19</v>
      </c>
      <c r="AL116" s="22">
        <v>4</v>
      </c>
      <c r="AM116" s="22">
        <v>2023</v>
      </c>
      <c r="AN116" s="10">
        <v>1</v>
      </c>
      <c r="AO116" s="93" t="s">
        <v>627</v>
      </c>
      <c r="AP116" s="93"/>
      <c r="AQ116" s="93"/>
      <c r="AR116" s="28" t="s">
        <v>304</v>
      </c>
      <c r="AS116" s="22">
        <v>19</v>
      </c>
      <c r="AT116" s="22">
        <v>4</v>
      </c>
      <c r="AU116" s="22">
        <v>2023</v>
      </c>
      <c r="AV116" s="10">
        <v>1</v>
      </c>
      <c r="AW116" s="97" t="s">
        <v>627</v>
      </c>
      <c r="AX116" s="97"/>
      <c r="AY116" s="97"/>
      <c r="AZ116" s="79"/>
      <c r="BA116" s="79"/>
    </row>
    <row r="117" spans="1:53" s="11" customFormat="1" ht="153" x14ac:dyDescent="0.25">
      <c r="A117" s="22">
        <f>1+A115</f>
        <v>58</v>
      </c>
      <c r="B117" s="22" t="s">
        <v>215</v>
      </c>
      <c r="C117" s="22">
        <v>23</v>
      </c>
      <c r="D117" s="22">
        <v>9</v>
      </c>
      <c r="E117" s="22">
        <v>2022</v>
      </c>
      <c r="F117" s="53" t="s">
        <v>121</v>
      </c>
      <c r="G117" s="25" t="s">
        <v>37</v>
      </c>
      <c r="H117" s="22" t="s">
        <v>229</v>
      </c>
      <c r="I117" s="22" t="s">
        <v>218</v>
      </c>
      <c r="J117" s="22" t="s">
        <v>230</v>
      </c>
      <c r="K117" s="22">
        <v>23</v>
      </c>
      <c r="L117" s="22">
        <v>9</v>
      </c>
      <c r="M117" s="22">
        <v>2022</v>
      </c>
      <c r="N117" s="22">
        <v>8</v>
      </c>
      <c r="O117" s="22">
        <v>9</v>
      </c>
      <c r="P117" s="22">
        <v>2023</v>
      </c>
      <c r="Q117" s="22" t="s">
        <v>189</v>
      </c>
      <c r="R117" s="22" t="s">
        <v>216</v>
      </c>
      <c r="S117" s="22" t="s">
        <v>216</v>
      </c>
      <c r="T117" s="22" t="s">
        <v>298</v>
      </c>
      <c r="U117" s="22">
        <v>19</v>
      </c>
      <c r="V117" s="22">
        <v>4</v>
      </c>
      <c r="W117" s="22">
        <v>2023</v>
      </c>
      <c r="X117" s="10">
        <v>0.25</v>
      </c>
      <c r="Y117" s="93" t="s">
        <v>343</v>
      </c>
      <c r="Z117" s="93"/>
      <c r="AA117" s="93"/>
      <c r="AB117" s="22" t="s">
        <v>298</v>
      </c>
      <c r="AC117" s="22">
        <v>10</v>
      </c>
      <c r="AD117" s="22">
        <v>7</v>
      </c>
      <c r="AE117" s="22">
        <v>2023</v>
      </c>
      <c r="AF117" s="10">
        <v>0.5</v>
      </c>
      <c r="AG117" s="93" t="s">
        <v>628</v>
      </c>
      <c r="AH117" s="93"/>
      <c r="AI117" s="93"/>
      <c r="AJ117" s="22" t="s">
        <v>297</v>
      </c>
      <c r="AK117" s="22">
        <v>9</v>
      </c>
      <c r="AL117" s="22">
        <v>10</v>
      </c>
      <c r="AM117" s="22">
        <v>2023</v>
      </c>
      <c r="AN117" s="10">
        <v>0.5</v>
      </c>
      <c r="AO117" s="86" t="s">
        <v>711</v>
      </c>
      <c r="AP117" s="86"/>
      <c r="AQ117" s="86"/>
      <c r="AR117" s="28" t="s">
        <v>304</v>
      </c>
      <c r="AS117" s="22">
        <v>10</v>
      </c>
      <c r="AT117" s="22">
        <v>1</v>
      </c>
      <c r="AU117" s="22">
        <v>2024</v>
      </c>
      <c r="AV117" s="7">
        <v>1</v>
      </c>
      <c r="AW117" s="88" t="s">
        <v>909</v>
      </c>
      <c r="AX117" s="88"/>
      <c r="AY117" s="88"/>
      <c r="AZ117" s="79"/>
      <c r="BA117" s="79"/>
    </row>
    <row r="118" spans="1:53" s="11" customFormat="1" ht="89.25" x14ac:dyDescent="0.25">
      <c r="A118" s="83">
        <f>1+A117</f>
        <v>59</v>
      </c>
      <c r="B118" s="83" t="s">
        <v>426</v>
      </c>
      <c r="C118" s="83">
        <v>12</v>
      </c>
      <c r="D118" s="83">
        <v>7</v>
      </c>
      <c r="E118" s="83">
        <v>2023</v>
      </c>
      <c r="F118" s="109" t="s">
        <v>121</v>
      </c>
      <c r="G118" s="85" t="s">
        <v>403</v>
      </c>
      <c r="H118" s="83" t="s">
        <v>476</v>
      </c>
      <c r="I118" s="83" t="s">
        <v>454</v>
      </c>
      <c r="J118" s="22" t="s">
        <v>427</v>
      </c>
      <c r="K118" s="22">
        <v>12</v>
      </c>
      <c r="L118" s="22">
        <v>7</v>
      </c>
      <c r="M118" s="22">
        <v>2023</v>
      </c>
      <c r="N118" s="22">
        <v>31</v>
      </c>
      <c r="O118" s="22">
        <v>8</v>
      </c>
      <c r="P118" s="22">
        <v>2023</v>
      </c>
      <c r="Q118" s="22" t="s">
        <v>189</v>
      </c>
      <c r="R118" s="22" t="s">
        <v>431</v>
      </c>
      <c r="S118" s="22" t="s">
        <v>431</v>
      </c>
      <c r="T118" s="22" t="s">
        <v>310</v>
      </c>
      <c r="U118" s="22" t="s">
        <v>310</v>
      </c>
      <c r="V118" s="22" t="s">
        <v>310</v>
      </c>
      <c r="W118" s="22" t="s">
        <v>310</v>
      </c>
      <c r="X118" s="22" t="s">
        <v>310</v>
      </c>
      <c r="Y118" s="93" t="s">
        <v>310</v>
      </c>
      <c r="Z118" s="93"/>
      <c r="AA118" s="93"/>
      <c r="AB118" s="22" t="s">
        <v>310</v>
      </c>
      <c r="AC118" s="22" t="s">
        <v>310</v>
      </c>
      <c r="AD118" s="22" t="s">
        <v>310</v>
      </c>
      <c r="AE118" s="22" t="s">
        <v>310</v>
      </c>
      <c r="AF118" s="22" t="s">
        <v>310</v>
      </c>
      <c r="AG118" s="93" t="s">
        <v>310</v>
      </c>
      <c r="AH118" s="93"/>
      <c r="AI118" s="93"/>
      <c r="AJ118" s="28" t="s">
        <v>304</v>
      </c>
      <c r="AK118" s="22">
        <v>9</v>
      </c>
      <c r="AL118" s="22">
        <v>10</v>
      </c>
      <c r="AM118" s="22">
        <v>2023</v>
      </c>
      <c r="AN118" s="10">
        <v>1</v>
      </c>
      <c r="AO118" s="86" t="s">
        <v>849</v>
      </c>
      <c r="AP118" s="86"/>
      <c r="AQ118" s="86"/>
      <c r="AR118" s="28" t="s">
        <v>304</v>
      </c>
      <c r="AS118" s="22">
        <v>9</v>
      </c>
      <c r="AT118" s="22">
        <v>10</v>
      </c>
      <c r="AU118" s="22">
        <v>2023</v>
      </c>
      <c r="AV118" s="10">
        <v>1</v>
      </c>
      <c r="AW118" s="88" t="s">
        <v>849</v>
      </c>
      <c r="AX118" s="88"/>
      <c r="AY118" s="88"/>
      <c r="AZ118" s="79"/>
      <c r="BA118" s="79"/>
    </row>
    <row r="119" spans="1:53" s="11" customFormat="1" ht="65.25" customHeight="1" x14ac:dyDescent="0.25">
      <c r="A119" s="83"/>
      <c r="B119" s="83" t="s">
        <v>426</v>
      </c>
      <c r="C119" s="83">
        <v>12</v>
      </c>
      <c r="D119" s="83">
        <v>7</v>
      </c>
      <c r="E119" s="83">
        <v>2023</v>
      </c>
      <c r="F119" s="109"/>
      <c r="G119" s="85" t="s">
        <v>403</v>
      </c>
      <c r="H119" s="83"/>
      <c r="I119" s="83"/>
      <c r="J119" s="22" t="s">
        <v>428</v>
      </c>
      <c r="K119" s="22">
        <v>12</v>
      </c>
      <c r="L119" s="22">
        <v>7</v>
      </c>
      <c r="M119" s="22">
        <v>2023</v>
      </c>
      <c r="N119" s="22">
        <v>31</v>
      </c>
      <c r="O119" s="22">
        <v>8</v>
      </c>
      <c r="P119" s="22">
        <v>2023</v>
      </c>
      <c r="Q119" s="22" t="s">
        <v>189</v>
      </c>
      <c r="R119" s="22" t="s">
        <v>432</v>
      </c>
      <c r="S119" s="22" t="s">
        <v>432</v>
      </c>
      <c r="T119" s="22" t="s">
        <v>310</v>
      </c>
      <c r="U119" s="22" t="s">
        <v>310</v>
      </c>
      <c r="V119" s="22" t="s">
        <v>310</v>
      </c>
      <c r="W119" s="22" t="s">
        <v>310</v>
      </c>
      <c r="X119" s="22" t="s">
        <v>310</v>
      </c>
      <c r="Y119" s="93" t="s">
        <v>310</v>
      </c>
      <c r="Z119" s="93"/>
      <c r="AA119" s="93"/>
      <c r="AB119" s="22" t="s">
        <v>310</v>
      </c>
      <c r="AC119" s="22" t="s">
        <v>310</v>
      </c>
      <c r="AD119" s="22" t="s">
        <v>310</v>
      </c>
      <c r="AE119" s="22" t="s">
        <v>310</v>
      </c>
      <c r="AF119" s="22" t="s">
        <v>310</v>
      </c>
      <c r="AG119" s="93" t="s">
        <v>310</v>
      </c>
      <c r="AH119" s="93"/>
      <c r="AI119" s="93"/>
      <c r="AJ119" s="22" t="s">
        <v>297</v>
      </c>
      <c r="AK119" s="22">
        <v>9</v>
      </c>
      <c r="AL119" s="22">
        <v>10</v>
      </c>
      <c r="AM119" s="22">
        <v>2023</v>
      </c>
      <c r="AN119" s="10">
        <v>0.5</v>
      </c>
      <c r="AO119" s="86" t="s">
        <v>803</v>
      </c>
      <c r="AP119" s="86"/>
      <c r="AQ119" s="86"/>
      <c r="AR119" s="28" t="s">
        <v>304</v>
      </c>
      <c r="AS119" s="22">
        <v>10</v>
      </c>
      <c r="AT119" s="22">
        <v>1</v>
      </c>
      <c r="AU119" s="22">
        <v>2024</v>
      </c>
      <c r="AV119" s="7">
        <v>1</v>
      </c>
      <c r="AW119" s="88" t="s">
        <v>910</v>
      </c>
      <c r="AX119" s="88"/>
      <c r="AY119" s="88"/>
      <c r="AZ119" s="79"/>
      <c r="BA119" s="79"/>
    </row>
    <row r="120" spans="1:53" s="11" customFormat="1" ht="65.25" customHeight="1" x14ac:dyDescent="0.25">
      <c r="A120" s="83"/>
      <c r="B120" s="83" t="s">
        <v>426</v>
      </c>
      <c r="C120" s="83">
        <v>12</v>
      </c>
      <c r="D120" s="83">
        <v>7</v>
      </c>
      <c r="E120" s="83">
        <v>2023</v>
      </c>
      <c r="F120" s="109"/>
      <c r="G120" s="85" t="s">
        <v>403</v>
      </c>
      <c r="H120" s="83"/>
      <c r="I120" s="83"/>
      <c r="J120" s="22" t="s">
        <v>517</v>
      </c>
      <c r="K120" s="22">
        <v>12</v>
      </c>
      <c r="L120" s="22">
        <v>7</v>
      </c>
      <c r="M120" s="22">
        <v>2023</v>
      </c>
      <c r="N120" s="22">
        <v>31</v>
      </c>
      <c r="O120" s="22">
        <v>8</v>
      </c>
      <c r="P120" s="22">
        <v>2023</v>
      </c>
      <c r="Q120" s="22" t="s">
        <v>189</v>
      </c>
      <c r="R120" s="22" t="s">
        <v>432</v>
      </c>
      <c r="S120" s="22" t="s">
        <v>432</v>
      </c>
      <c r="T120" s="22" t="s">
        <v>310</v>
      </c>
      <c r="U120" s="22" t="s">
        <v>310</v>
      </c>
      <c r="V120" s="22" t="s">
        <v>310</v>
      </c>
      <c r="W120" s="22" t="s">
        <v>310</v>
      </c>
      <c r="X120" s="22" t="s">
        <v>310</v>
      </c>
      <c r="Y120" s="93" t="s">
        <v>310</v>
      </c>
      <c r="Z120" s="93"/>
      <c r="AA120" s="93"/>
      <c r="AB120" s="22" t="s">
        <v>310</v>
      </c>
      <c r="AC120" s="22" t="s">
        <v>310</v>
      </c>
      <c r="AD120" s="22" t="s">
        <v>310</v>
      </c>
      <c r="AE120" s="22" t="s">
        <v>310</v>
      </c>
      <c r="AF120" s="22" t="s">
        <v>310</v>
      </c>
      <c r="AG120" s="93" t="s">
        <v>310</v>
      </c>
      <c r="AH120" s="93"/>
      <c r="AI120" s="93"/>
      <c r="AJ120" s="22" t="s">
        <v>297</v>
      </c>
      <c r="AK120" s="22">
        <v>9</v>
      </c>
      <c r="AL120" s="22">
        <v>10</v>
      </c>
      <c r="AM120" s="22">
        <v>2023</v>
      </c>
      <c r="AN120" s="10">
        <v>0.5</v>
      </c>
      <c r="AO120" s="86" t="s">
        <v>804</v>
      </c>
      <c r="AP120" s="86"/>
      <c r="AQ120" s="86"/>
      <c r="AR120" s="28" t="s">
        <v>304</v>
      </c>
      <c r="AS120" s="22">
        <v>10</v>
      </c>
      <c r="AT120" s="22">
        <v>1</v>
      </c>
      <c r="AU120" s="22">
        <v>2024</v>
      </c>
      <c r="AV120" s="7">
        <v>1</v>
      </c>
      <c r="AW120" s="88" t="s">
        <v>911</v>
      </c>
      <c r="AX120" s="88"/>
      <c r="AY120" s="88"/>
      <c r="AZ120" s="79"/>
      <c r="BA120" s="79"/>
    </row>
    <row r="121" spans="1:53" s="11" customFormat="1" ht="63.75" x14ac:dyDescent="0.25">
      <c r="A121" s="83"/>
      <c r="B121" s="83" t="s">
        <v>426</v>
      </c>
      <c r="C121" s="83">
        <v>12</v>
      </c>
      <c r="D121" s="83">
        <v>7</v>
      </c>
      <c r="E121" s="83">
        <v>2023</v>
      </c>
      <c r="F121" s="109"/>
      <c r="G121" s="85" t="s">
        <v>403</v>
      </c>
      <c r="H121" s="83"/>
      <c r="I121" s="83"/>
      <c r="J121" s="22" t="s">
        <v>430</v>
      </c>
      <c r="K121" s="22">
        <v>12</v>
      </c>
      <c r="L121" s="22">
        <v>7</v>
      </c>
      <c r="M121" s="22">
        <v>2023</v>
      </c>
      <c r="N121" s="22">
        <v>31</v>
      </c>
      <c r="O121" s="22">
        <v>10</v>
      </c>
      <c r="P121" s="22">
        <v>2023</v>
      </c>
      <c r="Q121" s="22" t="s">
        <v>189</v>
      </c>
      <c r="R121" s="22" t="s">
        <v>433</v>
      </c>
      <c r="S121" s="22" t="s">
        <v>433</v>
      </c>
      <c r="T121" s="22" t="s">
        <v>310</v>
      </c>
      <c r="U121" s="22" t="s">
        <v>310</v>
      </c>
      <c r="V121" s="22" t="s">
        <v>310</v>
      </c>
      <c r="W121" s="22" t="s">
        <v>310</v>
      </c>
      <c r="X121" s="22" t="s">
        <v>310</v>
      </c>
      <c r="Y121" s="93" t="s">
        <v>310</v>
      </c>
      <c r="Z121" s="93"/>
      <c r="AA121" s="93"/>
      <c r="AB121" s="22" t="s">
        <v>310</v>
      </c>
      <c r="AC121" s="22" t="s">
        <v>310</v>
      </c>
      <c r="AD121" s="22" t="s">
        <v>310</v>
      </c>
      <c r="AE121" s="22" t="s">
        <v>310</v>
      </c>
      <c r="AF121" s="22" t="s">
        <v>310</v>
      </c>
      <c r="AG121" s="93" t="s">
        <v>310</v>
      </c>
      <c r="AH121" s="93"/>
      <c r="AI121" s="93"/>
      <c r="AJ121" s="28" t="s">
        <v>304</v>
      </c>
      <c r="AK121" s="22">
        <v>9</v>
      </c>
      <c r="AL121" s="22">
        <v>10</v>
      </c>
      <c r="AM121" s="22">
        <v>2023</v>
      </c>
      <c r="AN121" s="10">
        <v>1</v>
      </c>
      <c r="AO121" s="86" t="s">
        <v>810</v>
      </c>
      <c r="AP121" s="86"/>
      <c r="AQ121" s="86"/>
      <c r="AR121" s="28" t="s">
        <v>304</v>
      </c>
      <c r="AS121" s="22">
        <v>9</v>
      </c>
      <c r="AT121" s="22">
        <v>10</v>
      </c>
      <c r="AU121" s="22">
        <v>2023</v>
      </c>
      <c r="AV121" s="10">
        <v>1</v>
      </c>
      <c r="AW121" s="88" t="s">
        <v>810</v>
      </c>
      <c r="AX121" s="88"/>
      <c r="AY121" s="88"/>
      <c r="AZ121" s="79"/>
      <c r="BA121" s="79"/>
    </row>
    <row r="122" spans="1:53" s="11" customFormat="1" ht="102" x14ac:dyDescent="0.25">
      <c r="A122" s="83"/>
      <c r="B122" s="83" t="s">
        <v>426</v>
      </c>
      <c r="C122" s="83">
        <v>12</v>
      </c>
      <c r="D122" s="83">
        <v>7</v>
      </c>
      <c r="E122" s="83">
        <v>2023</v>
      </c>
      <c r="F122" s="109"/>
      <c r="G122" s="85" t="s">
        <v>403</v>
      </c>
      <c r="H122" s="83"/>
      <c r="I122" s="83"/>
      <c r="J122" s="22" t="s">
        <v>429</v>
      </c>
      <c r="K122" s="22">
        <v>12</v>
      </c>
      <c r="L122" s="22">
        <v>7</v>
      </c>
      <c r="M122" s="22">
        <v>2023</v>
      </c>
      <c r="N122" s="22">
        <v>30</v>
      </c>
      <c r="O122" s="22">
        <v>11</v>
      </c>
      <c r="P122" s="22">
        <v>2023</v>
      </c>
      <c r="Q122" s="22" t="s">
        <v>189</v>
      </c>
      <c r="R122" s="22" t="s">
        <v>434</v>
      </c>
      <c r="S122" s="22" t="s">
        <v>434</v>
      </c>
      <c r="T122" s="22" t="s">
        <v>310</v>
      </c>
      <c r="U122" s="22" t="s">
        <v>310</v>
      </c>
      <c r="V122" s="22" t="s">
        <v>310</v>
      </c>
      <c r="W122" s="22" t="s">
        <v>310</v>
      </c>
      <c r="X122" s="22" t="s">
        <v>310</v>
      </c>
      <c r="Y122" s="93" t="s">
        <v>310</v>
      </c>
      <c r="Z122" s="93"/>
      <c r="AA122" s="93"/>
      <c r="AB122" s="22" t="s">
        <v>310</v>
      </c>
      <c r="AC122" s="22" t="s">
        <v>310</v>
      </c>
      <c r="AD122" s="22" t="s">
        <v>310</v>
      </c>
      <c r="AE122" s="22" t="s">
        <v>310</v>
      </c>
      <c r="AF122" s="22" t="s">
        <v>310</v>
      </c>
      <c r="AG122" s="93" t="s">
        <v>310</v>
      </c>
      <c r="AH122" s="93"/>
      <c r="AI122" s="93"/>
      <c r="AJ122" s="22" t="s">
        <v>298</v>
      </c>
      <c r="AK122" s="22">
        <v>9</v>
      </c>
      <c r="AL122" s="22">
        <v>10</v>
      </c>
      <c r="AM122" s="22">
        <v>2023</v>
      </c>
      <c r="AN122" s="10">
        <v>0</v>
      </c>
      <c r="AO122" s="86" t="s">
        <v>715</v>
      </c>
      <c r="AP122" s="86"/>
      <c r="AQ122" s="86"/>
      <c r="AR122" s="28" t="s">
        <v>304</v>
      </c>
      <c r="AS122" s="22">
        <v>10</v>
      </c>
      <c r="AT122" s="22">
        <v>1</v>
      </c>
      <c r="AU122" s="22">
        <v>2024</v>
      </c>
      <c r="AV122" s="7">
        <v>1</v>
      </c>
      <c r="AW122" s="88" t="s">
        <v>912</v>
      </c>
      <c r="AX122" s="88"/>
      <c r="AY122" s="88"/>
      <c r="AZ122" s="79"/>
      <c r="BA122" s="79"/>
    </row>
    <row r="123" spans="1:53" s="11" customFormat="1" ht="76.5" x14ac:dyDescent="0.25">
      <c r="A123" s="83">
        <f>1+A118</f>
        <v>60</v>
      </c>
      <c r="B123" s="83" t="s">
        <v>435</v>
      </c>
      <c r="C123" s="83">
        <v>12</v>
      </c>
      <c r="D123" s="83">
        <v>7</v>
      </c>
      <c r="E123" s="83">
        <v>2023</v>
      </c>
      <c r="F123" s="109" t="s">
        <v>121</v>
      </c>
      <c r="G123" s="85" t="s">
        <v>403</v>
      </c>
      <c r="H123" s="83" t="s">
        <v>436</v>
      </c>
      <c r="I123" s="83" t="s">
        <v>437</v>
      </c>
      <c r="J123" s="22" t="s">
        <v>438</v>
      </c>
      <c r="K123" s="22">
        <v>12</v>
      </c>
      <c r="L123" s="22">
        <v>7</v>
      </c>
      <c r="M123" s="22">
        <v>2023</v>
      </c>
      <c r="N123" s="22">
        <v>31</v>
      </c>
      <c r="O123" s="22">
        <v>10</v>
      </c>
      <c r="P123" s="22">
        <v>2023</v>
      </c>
      <c r="Q123" s="22" t="s">
        <v>440</v>
      </c>
      <c r="R123" s="22" t="s">
        <v>518</v>
      </c>
      <c r="S123" s="22" t="s">
        <v>518</v>
      </c>
      <c r="T123" s="22" t="s">
        <v>310</v>
      </c>
      <c r="U123" s="22" t="s">
        <v>310</v>
      </c>
      <c r="V123" s="22" t="s">
        <v>310</v>
      </c>
      <c r="W123" s="22" t="s">
        <v>310</v>
      </c>
      <c r="X123" s="22" t="s">
        <v>310</v>
      </c>
      <c r="Y123" s="93" t="s">
        <v>310</v>
      </c>
      <c r="Z123" s="93"/>
      <c r="AA123" s="93"/>
      <c r="AB123" s="22" t="s">
        <v>310</v>
      </c>
      <c r="AC123" s="22" t="s">
        <v>310</v>
      </c>
      <c r="AD123" s="22" t="s">
        <v>310</v>
      </c>
      <c r="AE123" s="22" t="s">
        <v>310</v>
      </c>
      <c r="AF123" s="22" t="s">
        <v>310</v>
      </c>
      <c r="AG123" s="93" t="s">
        <v>310</v>
      </c>
      <c r="AH123" s="93"/>
      <c r="AI123" s="93"/>
      <c r="AJ123" s="22" t="s">
        <v>298</v>
      </c>
      <c r="AK123" s="22">
        <v>9</v>
      </c>
      <c r="AL123" s="22">
        <v>10</v>
      </c>
      <c r="AM123" s="22">
        <v>2023</v>
      </c>
      <c r="AN123" s="10">
        <v>0</v>
      </c>
      <c r="AO123" s="86" t="s">
        <v>716</v>
      </c>
      <c r="AP123" s="86"/>
      <c r="AQ123" s="86"/>
      <c r="AR123" s="28" t="s">
        <v>304</v>
      </c>
      <c r="AS123" s="22">
        <v>10</v>
      </c>
      <c r="AT123" s="22">
        <v>1</v>
      </c>
      <c r="AU123" s="22">
        <v>2024</v>
      </c>
      <c r="AV123" s="7">
        <v>1</v>
      </c>
      <c r="AW123" s="88" t="s">
        <v>913</v>
      </c>
      <c r="AX123" s="88"/>
      <c r="AY123" s="88"/>
      <c r="AZ123" s="79"/>
      <c r="BA123" s="79"/>
    </row>
    <row r="124" spans="1:53" s="11" customFormat="1" ht="102" x14ac:dyDescent="0.25">
      <c r="A124" s="83"/>
      <c r="B124" s="83" t="s">
        <v>426</v>
      </c>
      <c r="C124" s="83">
        <v>12</v>
      </c>
      <c r="D124" s="83">
        <v>7</v>
      </c>
      <c r="E124" s="83">
        <v>2023</v>
      </c>
      <c r="F124" s="109"/>
      <c r="G124" s="85" t="s">
        <v>403</v>
      </c>
      <c r="H124" s="83"/>
      <c r="I124" s="83"/>
      <c r="J124" s="22" t="s">
        <v>439</v>
      </c>
      <c r="K124" s="22">
        <v>12</v>
      </c>
      <c r="L124" s="22">
        <v>7</v>
      </c>
      <c r="M124" s="22">
        <v>2023</v>
      </c>
      <c r="N124" s="22">
        <v>31</v>
      </c>
      <c r="O124" s="22">
        <v>10</v>
      </c>
      <c r="P124" s="22">
        <v>2023</v>
      </c>
      <c r="Q124" s="22" t="s">
        <v>189</v>
      </c>
      <c r="R124" s="22" t="s">
        <v>445</v>
      </c>
      <c r="S124" s="22" t="s">
        <v>445</v>
      </c>
      <c r="T124" s="22" t="s">
        <v>310</v>
      </c>
      <c r="U124" s="22" t="s">
        <v>310</v>
      </c>
      <c r="V124" s="22" t="s">
        <v>310</v>
      </c>
      <c r="W124" s="22" t="s">
        <v>310</v>
      </c>
      <c r="X124" s="22" t="s">
        <v>310</v>
      </c>
      <c r="Y124" s="93" t="s">
        <v>310</v>
      </c>
      <c r="Z124" s="93"/>
      <c r="AA124" s="93"/>
      <c r="AB124" s="22" t="s">
        <v>310</v>
      </c>
      <c r="AC124" s="22" t="s">
        <v>310</v>
      </c>
      <c r="AD124" s="22" t="s">
        <v>310</v>
      </c>
      <c r="AE124" s="22" t="s">
        <v>310</v>
      </c>
      <c r="AF124" s="22" t="s">
        <v>310</v>
      </c>
      <c r="AG124" s="93" t="s">
        <v>310</v>
      </c>
      <c r="AH124" s="93"/>
      <c r="AI124" s="93"/>
      <c r="AJ124" s="22" t="s">
        <v>298</v>
      </c>
      <c r="AK124" s="22">
        <v>9</v>
      </c>
      <c r="AL124" s="22">
        <v>10</v>
      </c>
      <c r="AM124" s="22">
        <v>2023</v>
      </c>
      <c r="AN124" s="10">
        <v>0</v>
      </c>
      <c r="AO124" s="86" t="s">
        <v>718</v>
      </c>
      <c r="AP124" s="86"/>
      <c r="AQ124" s="86"/>
      <c r="AR124" s="28" t="s">
        <v>304</v>
      </c>
      <c r="AS124" s="22">
        <v>10</v>
      </c>
      <c r="AT124" s="22">
        <v>1</v>
      </c>
      <c r="AU124" s="22">
        <v>2024</v>
      </c>
      <c r="AV124" s="7">
        <v>1</v>
      </c>
      <c r="AW124" s="88" t="s">
        <v>914</v>
      </c>
      <c r="AX124" s="88"/>
      <c r="AY124" s="88"/>
      <c r="AZ124" s="79"/>
      <c r="BA124" s="79"/>
    </row>
    <row r="125" spans="1:53" s="11" customFormat="1" ht="124.5" customHeight="1" x14ac:dyDescent="0.25">
      <c r="A125" s="83"/>
      <c r="B125" s="83" t="s">
        <v>426</v>
      </c>
      <c r="C125" s="83">
        <v>12</v>
      </c>
      <c r="D125" s="83">
        <v>7</v>
      </c>
      <c r="E125" s="83">
        <v>2023</v>
      </c>
      <c r="F125" s="109"/>
      <c r="G125" s="85" t="s">
        <v>403</v>
      </c>
      <c r="H125" s="83"/>
      <c r="I125" s="83"/>
      <c r="J125" s="22" t="s">
        <v>441</v>
      </c>
      <c r="K125" s="22">
        <v>12</v>
      </c>
      <c r="L125" s="22">
        <v>7</v>
      </c>
      <c r="M125" s="22">
        <v>2023</v>
      </c>
      <c r="N125" s="22">
        <v>31</v>
      </c>
      <c r="O125" s="22">
        <v>10</v>
      </c>
      <c r="P125" s="22">
        <v>2023</v>
      </c>
      <c r="Q125" s="22" t="s">
        <v>444</v>
      </c>
      <c r="R125" s="22" t="s">
        <v>446</v>
      </c>
      <c r="S125" s="22" t="s">
        <v>446</v>
      </c>
      <c r="T125" s="22" t="s">
        <v>310</v>
      </c>
      <c r="U125" s="22" t="s">
        <v>310</v>
      </c>
      <c r="V125" s="22" t="s">
        <v>310</v>
      </c>
      <c r="W125" s="22" t="s">
        <v>310</v>
      </c>
      <c r="X125" s="22" t="s">
        <v>310</v>
      </c>
      <c r="Y125" s="93" t="s">
        <v>310</v>
      </c>
      <c r="Z125" s="93"/>
      <c r="AA125" s="93"/>
      <c r="AB125" s="22" t="s">
        <v>310</v>
      </c>
      <c r="AC125" s="22" t="s">
        <v>310</v>
      </c>
      <c r="AD125" s="22" t="s">
        <v>310</v>
      </c>
      <c r="AE125" s="22" t="s">
        <v>310</v>
      </c>
      <c r="AF125" s="22" t="s">
        <v>310</v>
      </c>
      <c r="AG125" s="93" t="s">
        <v>310</v>
      </c>
      <c r="AH125" s="93"/>
      <c r="AI125" s="93"/>
      <c r="AJ125" s="28" t="s">
        <v>304</v>
      </c>
      <c r="AK125" s="22">
        <v>6</v>
      </c>
      <c r="AL125" s="22">
        <v>10</v>
      </c>
      <c r="AM125" s="22">
        <v>2023</v>
      </c>
      <c r="AN125" s="10">
        <v>1</v>
      </c>
      <c r="AO125" s="86" t="s">
        <v>746</v>
      </c>
      <c r="AP125" s="86"/>
      <c r="AQ125" s="86"/>
      <c r="AR125" s="28" t="s">
        <v>304</v>
      </c>
      <c r="AS125" s="22">
        <v>6</v>
      </c>
      <c r="AT125" s="22">
        <v>10</v>
      </c>
      <c r="AU125" s="22">
        <v>2023</v>
      </c>
      <c r="AV125" s="10">
        <v>1</v>
      </c>
      <c r="AW125" s="88" t="s">
        <v>746</v>
      </c>
      <c r="AX125" s="88"/>
      <c r="AY125" s="88"/>
      <c r="AZ125" s="79"/>
      <c r="BA125" s="79"/>
    </row>
    <row r="126" spans="1:53" s="11" customFormat="1" ht="63.75" x14ac:dyDescent="0.25">
      <c r="A126" s="83"/>
      <c r="B126" s="83" t="s">
        <v>426</v>
      </c>
      <c r="C126" s="83">
        <v>12</v>
      </c>
      <c r="D126" s="83">
        <v>7</v>
      </c>
      <c r="E126" s="83">
        <v>2023</v>
      </c>
      <c r="F126" s="109"/>
      <c r="G126" s="85" t="s">
        <v>403</v>
      </c>
      <c r="H126" s="83"/>
      <c r="I126" s="83"/>
      <c r="J126" s="22" t="s">
        <v>442</v>
      </c>
      <c r="K126" s="22">
        <v>12</v>
      </c>
      <c r="L126" s="22">
        <v>7</v>
      </c>
      <c r="M126" s="22">
        <v>2023</v>
      </c>
      <c r="N126" s="22">
        <v>31</v>
      </c>
      <c r="O126" s="22">
        <v>10</v>
      </c>
      <c r="P126" s="22">
        <v>2023</v>
      </c>
      <c r="Q126" s="22" t="s">
        <v>189</v>
      </c>
      <c r="R126" s="22" t="s">
        <v>455</v>
      </c>
      <c r="S126" s="22" t="s">
        <v>455</v>
      </c>
      <c r="T126" s="22" t="s">
        <v>310</v>
      </c>
      <c r="U126" s="22" t="s">
        <v>310</v>
      </c>
      <c r="V126" s="22" t="s">
        <v>310</v>
      </c>
      <c r="W126" s="22" t="s">
        <v>310</v>
      </c>
      <c r="X126" s="22" t="s">
        <v>310</v>
      </c>
      <c r="Y126" s="93" t="s">
        <v>310</v>
      </c>
      <c r="Z126" s="93"/>
      <c r="AA126" s="93"/>
      <c r="AB126" s="22" t="s">
        <v>310</v>
      </c>
      <c r="AC126" s="22" t="s">
        <v>310</v>
      </c>
      <c r="AD126" s="22" t="s">
        <v>310</v>
      </c>
      <c r="AE126" s="22" t="s">
        <v>310</v>
      </c>
      <c r="AF126" s="22" t="s">
        <v>310</v>
      </c>
      <c r="AG126" s="93" t="s">
        <v>310</v>
      </c>
      <c r="AH126" s="93"/>
      <c r="AI126" s="93"/>
      <c r="AJ126" s="22" t="s">
        <v>298</v>
      </c>
      <c r="AK126" s="22">
        <v>9</v>
      </c>
      <c r="AL126" s="22">
        <v>10</v>
      </c>
      <c r="AM126" s="22">
        <v>2023</v>
      </c>
      <c r="AN126" s="10">
        <v>1</v>
      </c>
      <c r="AO126" s="86" t="s">
        <v>805</v>
      </c>
      <c r="AP126" s="86"/>
      <c r="AQ126" s="86"/>
      <c r="AR126" s="28" t="s">
        <v>304</v>
      </c>
      <c r="AS126" s="22">
        <v>10</v>
      </c>
      <c r="AT126" s="22">
        <v>1</v>
      </c>
      <c r="AU126" s="22">
        <v>2024</v>
      </c>
      <c r="AV126" s="10">
        <v>1</v>
      </c>
      <c r="AW126" s="88" t="s">
        <v>887</v>
      </c>
      <c r="AX126" s="88"/>
      <c r="AY126" s="88"/>
      <c r="AZ126" s="79"/>
      <c r="BA126" s="79"/>
    </row>
    <row r="127" spans="1:53" s="11" customFormat="1" ht="76.5" x14ac:dyDescent="0.25">
      <c r="A127" s="83"/>
      <c r="B127" s="83" t="s">
        <v>426</v>
      </c>
      <c r="C127" s="83">
        <v>12</v>
      </c>
      <c r="D127" s="83">
        <v>7</v>
      </c>
      <c r="E127" s="83">
        <v>2023</v>
      </c>
      <c r="F127" s="109"/>
      <c r="G127" s="85" t="s">
        <v>403</v>
      </c>
      <c r="H127" s="83"/>
      <c r="I127" s="83"/>
      <c r="J127" s="22" t="s">
        <v>456</v>
      </c>
      <c r="K127" s="22">
        <v>12</v>
      </c>
      <c r="L127" s="22">
        <v>7</v>
      </c>
      <c r="M127" s="22">
        <v>2023</v>
      </c>
      <c r="N127" s="22">
        <v>31</v>
      </c>
      <c r="O127" s="22">
        <v>10</v>
      </c>
      <c r="P127" s="22">
        <v>2023</v>
      </c>
      <c r="Q127" s="22" t="s">
        <v>189</v>
      </c>
      <c r="R127" s="22" t="s">
        <v>447</v>
      </c>
      <c r="S127" s="22" t="s">
        <v>447</v>
      </c>
      <c r="T127" s="22" t="s">
        <v>310</v>
      </c>
      <c r="U127" s="22" t="s">
        <v>310</v>
      </c>
      <c r="V127" s="22" t="s">
        <v>310</v>
      </c>
      <c r="W127" s="22" t="s">
        <v>310</v>
      </c>
      <c r="X127" s="22" t="s">
        <v>310</v>
      </c>
      <c r="Y127" s="93" t="s">
        <v>310</v>
      </c>
      <c r="Z127" s="93"/>
      <c r="AA127" s="93"/>
      <c r="AB127" s="22" t="s">
        <v>310</v>
      </c>
      <c r="AC127" s="22" t="s">
        <v>310</v>
      </c>
      <c r="AD127" s="22" t="s">
        <v>310</v>
      </c>
      <c r="AE127" s="22" t="s">
        <v>310</v>
      </c>
      <c r="AF127" s="22" t="s">
        <v>310</v>
      </c>
      <c r="AG127" s="93" t="s">
        <v>310</v>
      </c>
      <c r="AH127" s="93"/>
      <c r="AI127" s="93"/>
      <c r="AJ127" s="22" t="s">
        <v>298</v>
      </c>
      <c r="AK127" s="22">
        <v>9</v>
      </c>
      <c r="AL127" s="22">
        <v>10</v>
      </c>
      <c r="AM127" s="22">
        <v>2023</v>
      </c>
      <c r="AN127" s="10">
        <v>0</v>
      </c>
      <c r="AO127" s="86" t="s">
        <v>717</v>
      </c>
      <c r="AP127" s="86"/>
      <c r="AQ127" s="86"/>
      <c r="AR127" s="28" t="s">
        <v>304</v>
      </c>
      <c r="AS127" s="22">
        <v>10</v>
      </c>
      <c r="AT127" s="22">
        <v>1</v>
      </c>
      <c r="AU127" s="22">
        <v>2024</v>
      </c>
      <c r="AV127" s="10">
        <v>1</v>
      </c>
      <c r="AW127" s="88" t="s">
        <v>915</v>
      </c>
      <c r="AX127" s="88"/>
      <c r="AY127" s="88"/>
      <c r="AZ127" s="79"/>
      <c r="BA127" s="79"/>
    </row>
    <row r="128" spans="1:53" s="11" customFormat="1" ht="89.25" x14ac:dyDescent="0.25">
      <c r="A128" s="83"/>
      <c r="B128" s="83" t="s">
        <v>426</v>
      </c>
      <c r="C128" s="83">
        <v>12</v>
      </c>
      <c r="D128" s="83">
        <v>7</v>
      </c>
      <c r="E128" s="83">
        <v>2023</v>
      </c>
      <c r="F128" s="109"/>
      <c r="G128" s="85" t="s">
        <v>403</v>
      </c>
      <c r="H128" s="83"/>
      <c r="I128" s="83"/>
      <c r="J128" s="22" t="s">
        <v>443</v>
      </c>
      <c r="K128" s="22">
        <v>12</v>
      </c>
      <c r="L128" s="22">
        <v>7</v>
      </c>
      <c r="M128" s="22">
        <v>2023</v>
      </c>
      <c r="N128" s="22">
        <v>15</v>
      </c>
      <c r="O128" s="22">
        <v>11</v>
      </c>
      <c r="P128" s="22">
        <v>2023</v>
      </c>
      <c r="Q128" s="22" t="s">
        <v>189</v>
      </c>
      <c r="R128" s="22" t="s">
        <v>448</v>
      </c>
      <c r="S128" s="22" t="s">
        <v>448</v>
      </c>
      <c r="T128" s="22" t="s">
        <v>310</v>
      </c>
      <c r="U128" s="22" t="s">
        <v>310</v>
      </c>
      <c r="V128" s="22" t="s">
        <v>310</v>
      </c>
      <c r="W128" s="22" t="s">
        <v>310</v>
      </c>
      <c r="X128" s="22" t="s">
        <v>310</v>
      </c>
      <c r="Y128" s="93" t="s">
        <v>310</v>
      </c>
      <c r="Z128" s="93"/>
      <c r="AA128" s="93"/>
      <c r="AB128" s="22" t="s">
        <v>310</v>
      </c>
      <c r="AC128" s="22" t="s">
        <v>310</v>
      </c>
      <c r="AD128" s="22" t="s">
        <v>310</v>
      </c>
      <c r="AE128" s="22" t="s">
        <v>310</v>
      </c>
      <c r="AF128" s="22" t="s">
        <v>310</v>
      </c>
      <c r="AG128" s="93" t="s">
        <v>310</v>
      </c>
      <c r="AH128" s="93"/>
      <c r="AI128" s="93"/>
      <c r="AJ128" s="22" t="s">
        <v>298</v>
      </c>
      <c r="AK128" s="22">
        <v>9</v>
      </c>
      <c r="AL128" s="22">
        <v>10</v>
      </c>
      <c r="AM128" s="22">
        <v>2023</v>
      </c>
      <c r="AN128" s="10">
        <v>0</v>
      </c>
      <c r="AO128" s="86" t="s">
        <v>718</v>
      </c>
      <c r="AP128" s="86"/>
      <c r="AQ128" s="86"/>
      <c r="AR128" s="22" t="s">
        <v>297</v>
      </c>
      <c r="AS128" s="22">
        <v>10</v>
      </c>
      <c r="AT128" s="22">
        <v>1</v>
      </c>
      <c r="AU128" s="22">
        <v>2024</v>
      </c>
      <c r="AV128" s="10">
        <v>0.5</v>
      </c>
      <c r="AW128" s="88" t="s">
        <v>932</v>
      </c>
      <c r="AX128" s="88"/>
      <c r="AY128" s="88"/>
      <c r="AZ128" s="79"/>
      <c r="BA128" s="79"/>
    </row>
    <row r="129" spans="1:53" s="11" customFormat="1" ht="204" x14ac:dyDescent="0.25">
      <c r="A129" s="22">
        <f>1+A123</f>
        <v>61</v>
      </c>
      <c r="B129" s="22" t="s">
        <v>631</v>
      </c>
      <c r="C129" s="22">
        <v>2</v>
      </c>
      <c r="D129" s="22">
        <v>8</v>
      </c>
      <c r="E129" s="22">
        <v>2023</v>
      </c>
      <c r="F129" s="53" t="s">
        <v>121</v>
      </c>
      <c r="G129" s="25" t="s">
        <v>37</v>
      </c>
      <c r="H129" s="22" t="s">
        <v>632</v>
      </c>
      <c r="I129" s="22" t="s">
        <v>684</v>
      </c>
      <c r="J129" s="22" t="s">
        <v>634</v>
      </c>
      <c r="K129" s="22">
        <v>2</v>
      </c>
      <c r="L129" s="22">
        <v>8</v>
      </c>
      <c r="M129" s="22">
        <v>2023</v>
      </c>
      <c r="N129" s="22">
        <v>30</v>
      </c>
      <c r="O129" s="22">
        <v>11</v>
      </c>
      <c r="P129" s="22">
        <v>2023</v>
      </c>
      <c r="Q129" s="22" t="s">
        <v>189</v>
      </c>
      <c r="R129" s="22" t="s">
        <v>633</v>
      </c>
      <c r="S129" s="22" t="s">
        <v>633</v>
      </c>
      <c r="T129" s="22" t="s">
        <v>310</v>
      </c>
      <c r="U129" s="22" t="s">
        <v>310</v>
      </c>
      <c r="V129" s="22" t="s">
        <v>310</v>
      </c>
      <c r="W129" s="22" t="s">
        <v>310</v>
      </c>
      <c r="X129" s="22" t="s">
        <v>310</v>
      </c>
      <c r="Y129" s="93" t="s">
        <v>310</v>
      </c>
      <c r="Z129" s="93"/>
      <c r="AA129" s="93"/>
      <c r="AB129" s="22" t="s">
        <v>310</v>
      </c>
      <c r="AC129" s="22" t="s">
        <v>310</v>
      </c>
      <c r="AD129" s="22" t="s">
        <v>310</v>
      </c>
      <c r="AE129" s="22" t="s">
        <v>310</v>
      </c>
      <c r="AF129" s="22" t="s">
        <v>310</v>
      </c>
      <c r="AG129" s="93" t="s">
        <v>310</v>
      </c>
      <c r="AH129" s="93"/>
      <c r="AI129" s="93"/>
      <c r="AJ129" s="22" t="s">
        <v>298</v>
      </c>
      <c r="AK129" s="22">
        <v>9</v>
      </c>
      <c r="AL129" s="22">
        <v>10</v>
      </c>
      <c r="AM129" s="22">
        <v>2023</v>
      </c>
      <c r="AN129" s="10">
        <v>0</v>
      </c>
      <c r="AO129" s="86" t="s">
        <v>716</v>
      </c>
      <c r="AP129" s="86"/>
      <c r="AQ129" s="86"/>
      <c r="AR129" s="28" t="s">
        <v>304</v>
      </c>
      <c r="AS129" s="22">
        <v>10</v>
      </c>
      <c r="AT129" s="22">
        <v>1</v>
      </c>
      <c r="AU129" s="22">
        <v>2024</v>
      </c>
      <c r="AV129" s="7">
        <v>1</v>
      </c>
      <c r="AW129" s="88" t="s">
        <v>916</v>
      </c>
      <c r="AX129" s="88"/>
      <c r="AY129" s="88"/>
      <c r="AZ129" s="79"/>
      <c r="BA129" s="79"/>
    </row>
    <row r="130" spans="1:53" s="11" customFormat="1" ht="366.75" customHeight="1" x14ac:dyDescent="0.25">
      <c r="A130" s="22">
        <f>1+A129</f>
        <v>62</v>
      </c>
      <c r="B130" s="22" t="s">
        <v>140</v>
      </c>
      <c r="C130" s="22">
        <v>23</v>
      </c>
      <c r="D130" s="22">
        <v>5</v>
      </c>
      <c r="E130" s="22">
        <v>2022</v>
      </c>
      <c r="F130" s="25" t="s">
        <v>36</v>
      </c>
      <c r="G130" s="25" t="s">
        <v>37</v>
      </c>
      <c r="H130" s="22" t="s">
        <v>141</v>
      </c>
      <c r="I130" s="22" t="s">
        <v>147</v>
      </c>
      <c r="J130" s="22" t="s">
        <v>153</v>
      </c>
      <c r="K130" s="22">
        <v>23</v>
      </c>
      <c r="L130" s="22">
        <v>5</v>
      </c>
      <c r="M130" s="22">
        <v>2022</v>
      </c>
      <c r="N130" s="22">
        <v>31</v>
      </c>
      <c r="O130" s="22">
        <v>12</v>
      </c>
      <c r="P130" s="22">
        <v>2022</v>
      </c>
      <c r="Q130" s="22" t="s">
        <v>142</v>
      </c>
      <c r="R130" s="22" t="s">
        <v>144</v>
      </c>
      <c r="S130" s="22" t="s">
        <v>143</v>
      </c>
      <c r="T130" s="22" t="s">
        <v>304</v>
      </c>
      <c r="U130" s="22">
        <v>14</v>
      </c>
      <c r="V130" s="22">
        <v>4</v>
      </c>
      <c r="W130" s="22">
        <v>2023</v>
      </c>
      <c r="X130" s="10">
        <v>1</v>
      </c>
      <c r="Y130" s="93" t="s">
        <v>344</v>
      </c>
      <c r="Z130" s="93"/>
      <c r="AA130" s="93"/>
      <c r="AB130" s="22" t="s">
        <v>304</v>
      </c>
      <c r="AC130" s="22">
        <v>14</v>
      </c>
      <c r="AD130" s="22">
        <v>4</v>
      </c>
      <c r="AE130" s="22">
        <v>2023</v>
      </c>
      <c r="AF130" s="10">
        <v>1</v>
      </c>
      <c r="AG130" s="93" t="s">
        <v>344</v>
      </c>
      <c r="AH130" s="93"/>
      <c r="AI130" s="93"/>
      <c r="AJ130" s="28" t="s">
        <v>304</v>
      </c>
      <c r="AK130" s="22">
        <v>14</v>
      </c>
      <c r="AL130" s="22">
        <v>4</v>
      </c>
      <c r="AM130" s="22">
        <v>2023</v>
      </c>
      <c r="AN130" s="10">
        <v>1</v>
      </c>
      <c r="AO130" s="93" t="s">
        <v>344</v>
      </c>
      <c r="AP130" s="93"/>
      <c r="AQ130" s="93"/>
      <c r="AR130" s="28" t="s">
        <v>304</v>
      </c>
      <c r="AS130" s="22">
        <v>14</v>
      </c>
      <c r="AT130" s="22">
        <v>4</v>
      </c>
      <c r="AU130" s="22">
        <v>2023</v>
      </c>
      <c r="AV130" s="10">
        <v>1</v>
      </c>
      <c r="AW130" s="97" t="s">
        <v>344</v>
      </c>
      <c r="AX130" s="97"/>
      <c r="AY130" s="97"/>
      <c r="AZ130" s="79"/>
      <c r="BA130" s="79"/>
    </row>
    <row r="131" spans="1:53" s="11" customFormat="1" ht="287.25" customHeight="1" x14ac:dyDescent="0.25">
      <c r="A131" s="22">
        <f>1+A130</f>
        <v>63</v>
      </c>
      <c r="B131" s="22" t="s">
        <v>219</v>
      </c>
      <c r="C131" s="22">
        <v>19</v>
      </c>
      <c r="D131" s="22">
        <v>9</v>
      </c>
      <c r="E131" s="22">
        <v>2022</v>
      </c>
      <c r="F131" s="25" t="s">
        <v>54</v>
      </c>
      <c r="G131" s="25" t="s">
        <v>37</v>
      </c>
      <c r="H131" s="22" t="s">
        <v>220</v>
      </c>
      <c r="I131" s="22" t="s">
        <v>221</v>
      </c>
      <c r="J131" s="22" t="s">
        <v>222</v>
      </c>
      <c r="K131" s="22">
        <v>19</v>
      </c>
      <c r="L131" s="22">
        <v>9</v>
      </c>
      <c r="M131" s="22">
        <v>2022</v>
      </c>
      <c r="N131" s="22">
        <v>28</v>
      </c>
      <c r="O131" s="22">
        <v>2</v>
      </c>
      <c r="P131" s="22">
        <v>2023</v>
      </c>
      <c r="Q131" s="22" t="s">
        <v>172</v>
      </c>
      <c r="R131" s="22" t="s">
        <v>237</v>
      </c>
      <c r="S131" s="22" t="s">
        <v>237</v>
      </c>
      <c r="T131" s="22" t="s">
        <v>304</v>
      </c>
      <c r="U131" s="22">
        <v>18</v>
      </c>
      <c r="V131" s="22">
        <v>4</v>
      </c>
      <c r="W131" s="22">
        <v>2023</v>
      </c>
      <c r="X131" s="10">
        <v>1</v>
      </c>
      <c r="Y131" s="93" t="s">
        <v>368</v>
      </c>
      <c r="Z131" s="93"/>
      <c r="AA131" s="93"/>
      <c r="AB131" s="22" t="s">
        <v>304</v>
      </c>
      <c r="AC131" s="22">
        <v>18</v>
      </c>
      <c r="AD131" s="22">
        <v>4</v>
      </c>
      <c r="AE131" s="22">
        <v>2023</v>
      </c>
      <c r="AF131" s="10">
        <v>1</v>
      </c>
      <c r="AG131" s="93" t="s">
        <v>629</v>
      </c>
      <c r="AH131" s="93"/>
      <c r="AI131" s="93"/>
      <c r="AJ131" s="28" t="s">
        <v>304</v>
      </c>
      <c r="AK131" s="22">
        <v>18</v>
      </c>
      <c r="AL131" s="22">
        <v>4</v>
      </c>
      <c r="AM131" s="22">
        <v>2023</v>
      </c>
      <c r="AN131" s="10">
        <v>1</v>
      </c>
      <c r="AO131" s="93" t="s">
        <v>629</v>
      </c>
      <c r="AP131" s="93"/>
      <c r="AQ131" s="93"/>
      <c r="AR131" s="28" t="s">
        <v>304</v>
      </c>
      <c r="AS131" s="22">
        <v>18</v>
      </c>
      <c r="AT131" s="22">
        <v>4</v>
      </c>
      <c r="AU131" s="22">
        <v>2023</v>
      </c>
      <c r="AV131" s="10">
        <v>1</v>
      </c>
      <c r="AW131" s="97" t="s">
        <v>629</v>
      </c>
      <c r="AX131" s="97"/>
      <c r="AY131" s="97"/>
      <c r="AZ131" s="79"/>
      <c r="BA131" s="79"/>
    </row>
    <row r="132" spans="1:53" s="11" customFormat="1" ht="146.25" customHeight="1" x14ac:dyDescent="0.25">
      <c r="A132" s="83">
        <f>1+A131</f>
        <v>64</v>
      </c>
      <c r="B132" s="83" t="s">
        <v>351</v>
      </c>
      <c r="C132" s="83">
        <v>14</v>
      </c>
      <c r="D132" s="83">
        <v>4</v>
      </c>
      <c r="E132" s="83">
        <v>2023</v>
      </c>
      <c r="F132" s="85" t="s">
        <v>348</v>
      </c>
      <c r="G132" s="85" t="s">
        <v>352</v>
      </c>
      <c r="H132" s="83" t="s">
        <v>357</v>
      </c>
      <c r="I132" s="83" t="s">
        <v>55</v>
      </c>
      <c r="J132" s="22" t="s">
        <v>349</v>
      </c>
      <c r="K132" s="22">
        <v>14</v>
      </c>
      <c r="L132" s="22">
        <v>4</v>
      </c>
      <c r="M132" s="22">
        <v>2023</v>
      </c>
      <c r="N132" s="13">
        <v>30</v>
      </c>
      <c r="O132" s="14">
        <v>7</v>
      </c>
      <c r="P132" s="14">
        <v>2023</v>
      </c>
      <c r="Q132" s="22" t="s">
        <v>353</v>
      </c>
      <c r="R132" s="22" t="s">
        <v>354</v>
      </c>
      <c r="S132" s="22" t="s">
        <v>354</v>
      </c>
      <c r="T132" s="22" t="s">
        <v>310</v>
      </c>
      <c r="U132" s="22" t="s">
        <v>310</v>
      </c>
      <c r="V132" s="22" t="s">
        <v>310</v>
      </c>
      <c r="W132" s="22" t="s">
        <v>310</v>
      </c>
      <c r="X132" s="22" t="s">
        <v>310</v>
      </c>
      <c r="Y132" s="93" t="s">
        <v>310</v>
      </c>
      <c r="Z132" s="93"/>
      <c r="AA132" s="93"/>
      <c r="AB132" s="22" t="s">
        <v>304</v>
      </c>
      <c r="AC132" s="22">
        <v>10</v>
      </c>
      <c r="AD132" s="22">
        <v>7</v>
      </c>
      <c r="AE132" s="22">
        <v>2023</v>
      </c>
      <c r="AF132" s="10">
        <v>1</v>
      </c>
      <c r="AG132" s="93" t="s">
        <v>681</v>
      </c>
      <c r="AH132" s="93"/>
      <c r="AI132" s="93"/>
      <c r="AJ132" s="28" t="s">
        <v>304</v>
      </c>
      <c r="AK132" s="22">
        <v>10</v>
      </c>
      <c r="AL132" s="22">
        <v>7</v>
      </c>
      <c r="AM132" s="22">
        <v>2023</v>
      </c>
      <c r="AN132" s="10">
        <v>1</v>
      </c>
      <c r="AO132" s="93" t="s">
        <v>681</v>
      </c>
      <c r="AP132" s="93"/>
      <c r="AQ132" s="93"/>
      <c r="AR132" s="28" t="s">
        <v>304</v>
      </c>
      <c r="AS132" s="22">
        <v>10</v>
      </c>
      <c r="AT132" s="22">
        <v>7</v>
      </c>
      <c r="AU132" s="22">
        <v>2023</v>
      </c>
      <c r="AV132" s="10">
        <v>1</v>
      </c>
      <c r="AW132" s="97" t="s">
        <v>681</v>
      </c>
      <c r="AX132" s="97"/>
      <c r="AY132" s="97"/>
      <c r="AZ132" s="79"/>
      <c r="BA132" s="79"/>
    </row>
    <row r="133" spans="1:53" s="11" customFormat="1" ht="58.5" customHeight="1" x14ac:dyDescent="0.25">
      <c r="A133" s="83"/>
      <c r="B133" s="83"/>
      <c r="C133" s="83"/>
      <c r="D133" s="83"/>
      <c r="E133" s="83"/>
      <c r="F133" s="85"/>
      <c r="G133" s="85"/>
      <c r="H133" s="83"/>
      <c r="I133" s="83"/>
      <c r="J133" s="22" t="s">
        <v>350</v>
      </c>
      <c r="K133" s="22">
        <v>14</v>
      </c>
      <c r="L133" s="22">
        <v>4</v>
      </c>
      <c r="M133" s="22">
        <v>2023</v>
      </c>
      <c r="N133" s="13">
        <v>30</v>
      </c>
      <c r="O133" s="14">
        <v>7</v>
      </c>
      <c r="P133" s="14">
        <v>2023</v>
      </c>
      <c r="Q133" s="22" t="s">
        <v>353</v>
      </c>
      <c r="R133" s="22" t="s">
        <v>355</v>
      </c>
      <c r="S133" s="22" t="s">
        <v>355</v>
      </c>
      <c r="T133" s="22" t="s">
        <v>310</v>
      </c>
      <c r="U133" s="22" t="s">
        <v>310</v>
      </c>
      <c r="V133" s="22" t="s">
        <v>310</v>
      </c>
      <c r="W133" s="22" t="s">
        <v>310</v>
      </c>
      <c r="X133" s="22" t="s">
        <v>310</v>
      </c>
      <c r="Y133" s="93" t="s">
        <v>310</v>
      </c>
      <c r="Z133" s="93"/>
      <c r="AA133" s="93"/>
      <c r="AB133" s="22" t="s">
        <v>304</v>
      </c>
      <c r="AC133" s="22">
        <v>10</v>
      </c>
      <c r="AD133" s="22">
        <v>7</v>
      </c>
      <c r="AE133" s="22">
        <v>2023</v>
      </c>
      <c r="AF133" s="10">
        <v>1</v>
      </c>
      <c r="AG133" s="93" t="s">
        <v>682</v>
      </c>
      <c r="AH133" s="93"/>
      <c r="AI133" s="93"/>
      <c r="AJ133" s="28" t="s">
        <v>304</v>
      </c>
      <c r="AK133" s="22">
        <v>10</v>
      </c>
      <c r="AL133" s="22">
        <v>7</v>
      </c>
      <c r="AM133" s="22">
        <v>2023</v>
      </c>
      <c r="AN133" s="10">
        <v>1</v>
      </c>
      <c r="AO133" s="93" t="s">
        <v>682</v>
      </c>
      <c r="AP133" s="93"/>
      <c r="AQ133" s="93"/>
      <c r="AR133" s="28" t="s">
        <v>304</v>
      </c>
      <c r="AS133" s="22">
        <v>10</v>
      </c>
      <c r="AT133" s="22">
        <v>7</v>
      </c>
      <c r="AU133" s="22">
        <v>2023</v>
      </c>
      <c r="AV133" s="10">
        <v>1</v>
      </c>
      <c r="AW133" s="97" t="s">
        <v>682</v>
      </c>
      <c r="AX133" s="97"/>
      <c r="AY133" s="97"/>
      <c r="AZ133" s="79"/>
      <c r="BA133" s="79"/>
    </row>
    <row r="134" spans="1:53" s="11" customFormat="1" ht="152.25" customHeight="1" x14ac:dyDescent="0.25">
      <c r="A134" s="83"/>
      <c r="B134" s="83"/>
      <c r="C134" s="83"/>
      <c r="D134" s="83"/>
      <c r="E134" s="83"/>
      <c r="F134" s="85"/>
      <c r="G134" s="85"/>
      <c r="H134" s="83"/>
      <c r="I134" s="83"/>
      <c r="J134" s="22" t="s">
        <v>364</v>
      </c>
      <c r="K134" s="22">
        <v>14</v>
      </c>
      <c r="L134" s="22">
        <v>4</v>
      </c>
      <c r="M134" s="22">
        <v>2023</v>
      </c>
      <c r="N134" s="13">
        <v>30</v>
      </c>
      <c r="O134" s="14">
        <v>7</v>
      </c>
      <c r="P134" s="14">
        <v>2023</v>
      </c>
      <c r="Q134" s="22" t="s">
        <v>353</v>
      </c>
      <c r="R134" s="22" t="s">
        <v>356</v>
      </c>
      <c r="S134" s="22" t="s">
        <v>356</v>
      </c>
      <c r="T134" s="22" t="s">
        <v>310</v>
      </c>
      <c r="U134" s="22" t="s">
        <v>310</v>
      </c>
      <c r="V134" s="22" t="s">
        <v>310</v>
      </c>
      <c r="W134" s="22" t="s">
        <v>310</v>
      </c>
      <c r="X134" s="22" t="s">
        <v>310</v>
      </c>
      <c r="Y134" s="93" t="s">
        <v>310</v>
      </c>
      <c r="Z134" s="93"/>
      <c r="AA134" s="93"/>
      <c r="AB134" s="22" t="s">
        <v>298</v>
      </c>
      <c r="AC134" s="22">
        <v>10</v>
      </c>
      <c r="AD134" s="22">
        <v>7</v>
      </c>
      <c r="AE134" s="22">
        <v>2023</v>
      </c>
      <c r="AF134" s="10">
        <v>0.5</v>
      </c>
      <c r="AG134" s="93" t="s">
        <v>630</v>
      </c>
      <c r="AH134" s="93"/>
      <c r="AI134" s="93"/>
      <c r="AJ134" s="28" t="s">
        <v>304</v>
      </c>
      <c r="AK134" s="22">
        <v>6</v>
      </c>
      <c r="AL134" s="22">
        <v>10</v>
      </c>
      <c r="AM134" s="22">
        <v>2023</v>
      </c>
      <c r="AN134" s="10">
        <v>1</v>
      </c>
      <c r="AO134" s="100" t="s">
        <v>747</v>
      </c>
      <c r="AP134" s="101"/>
      <c r="AQ134" s="102"/>
      <c r="AR134" s="28" t="s">
        <v>304</v>
      </c>
      <c r="AS134" s="22">
        <v>6</v>
      </c>
      <c r="AT134" s="22">
        <v>10</v>
      </c>
      <c r="AU134" s="22">
        <v>2023</v>
      </c>
      <c r="AV134" s="10">
        <v>1</v>
      </c>
      <c r="AW134" s="94" t="s">
        <v>931</v>
      </c>
      <c r="AX134" s="95"/>
      <c r="AY134" s="96"/>
      <c r="AZ134" s="79"/>
      <c r="BA134" s="79"/>
    </row>
    <row r="135" spans="1:53" s="11" customFormat="1" ht="138" customHeight="1" x14ac:dyDescent="0.25">
      <c r="A135" s="83">
        <f>1+A132</f>
        <v>65</v>
      </c>
      <c r="B135" s="83" t="s">
        <v>369</v>
      </c>
      <c r="C135" s="83">
        <v>13</v>
      </c>
      <c r="D135" s="83">
        <v>6</v>
      </c>
      <c r="E135" s="83">
        <v>2023</v>
      </c>
      <c r="F135" s="85" t="s">
        <v>348</v>
      </c>
      <c r="G135" s="85" t="s">
        <v>370</v>
      </c>
      <c r="H135" s="83" t="s">
        <v>371</v>
      </c>
      <c r="I135" s="83" t="s">
        <v>372</v>
      </c>
      <c r="J135" s="22" t="s">
        <v>488</v>
      </c>
      <c r="K135" s="22">
        <v>13</v>
      </c>
      <c r="L135" s="22">
        <v>6</v>
      </c>
      <c r="M135" s="22">
        <v>2023</v>
      </c>
      <c r="N135" s="13">
        <v>30</v>
      </c>
      <c r="O135" s="14">
        <v>7</v>
      </c>
      <c r="P135" s="14">
        <v>2023</v>
      </c>
      <c r="Q135" s="22" t="s">
        <v>374</v>
      </c>
      <c r="R135" s="22" t="s">
        <v>489</v>
      </c>
      <c r="S135" s="22" t="s">
        <v>489</v>
      </c>
      <c r="T135" s="22" t="s">
        <v>310</v>
      </c>
      <c r="U135" s="22" t="s">
        <v>310</v>
      </c>
      <c r="V135" s="22" t="s">
        <v>310</v>
      </c>
      <c r="W135" s="22" t="s">
        <v>310</v>
      </c>
      <c r="X135" s="22" t="s">
        <v>310</v>
      </c>
      <c r="Y135" s="93" t="s">
        <v>310</v>
      </c>
      <c r="Z135" s="93"/>
      <c r="AA135" s="93"/>
      <c r="AB135" s="22" t="s">
        <v>310</v>
      </c>
      <c r="AC135" s="22" t="s">
        <v>310</v>
      </c>
      <c r="AD135" s="22" t="s">
        <v>310</v>
      </c>
      <c r="AE135" s="22" t="s">
        <v>310</v>
      </c>
      <c r="AF135" s="22" t="s">
        <v>310</v>
      </c>
      <c r="AG135" s="93" t="s">
        <v>310</v>
      </c>
      <c r="AH135" s="93"/>
      <c r="AI135" s="93"/>
      <c r="AJ135" s="28" t="s">
        <v>304</v>
      </c>
      <c r="AK135" s="22">
        <v>6</v>
      </c>
      <c r="AL135" s="22">
        <v>10</v>
      </c>
      <c r="AM135" s="22">
        <v>2023</v>
      </c>
      <c r="AN135" s="10">
        <v>1</v>
      </c>
      <c r="AO135" s="100" t="s">
        <v>748</v>
      </c>
      <c r="AP135" s="101"/>
      <c r="AQ135" s="102"/>
      <c r="AR135" s="28" t="s">
        <v>304</v>
      </c>
      <c r="AS135" s="22">
        <v>6</v>
      </c>
      <c r="AT135" s="22">
        <v>10</v>
      </c>
      <c r="AU135" s="22">
        <v>2023</v>
      </c>
      <c r="AV135" s="10">
        <v>1</v>
      </c>
      <c r="AW135" s="94" t="s">
        <v>930</v>
      </c>
      <c r="AX135" s="95"/>
      <c r="AY135" s="96"/>
      <c r="AZ135" s="79"/>
      <c r="BA135" s="79"/>
    </row>
    <row r="136" spans="1:53" s="11" customFormat="1" ht="168" customHeight="1" x14ac:dyDescent="0.25">
      <c r="A136" s="83"/>
      <c r="B136" s="83"/>
      <c r="C136" s="83"/>
      <c r="D136" s="83"/>
      <c r="E136" s="83"/>
      <c r="F136" s="85"/>
      <c r="G136" s="85"/>
      <c r="H136" s="83"/>
      <c r="I136" s="83"/>
      <c r="J136" s="22" t="s">
        <v>373</v>
      </c>
      <c r="K136" s="22">
        <v>13</v>
      </c>
      <c r="L136" s="22">
        <v>6</v>
      </c>
      <c r="M136" s="22">
        <v>2023</v>
      </c>
      <c r="N136" s="13">
        <v>30</v>
      </c>
      <c r="O136" s="14">
        <v>9</v>
      </c>
      <c r="P136" s="14">
        <v>2023</v>
      </c>
      <c r="Q136" s="22" t="s">
        <v>490</v>
      </c>
      <c r="R136" s="10" t="s">
        <v>375</v>
      </c>
      <c r="S136" s="22" t="s">
        <v>375</v>
      </c>
      <c r="T136" s="22" t="s">
        <v>310</v>
      </c>
      <c r="U136" s="22" t="s">
        <v>310</v>
      </c>
      <c r="V136" s="22" t="s">
        <v>310</v>
      </c>
      <c r="W136" s="22" t="s">
        <v>310</v>
      </c>
      <c r="X136" s="22" t="s">
        <v>310</v>
      </c>
      <c r="Y136" s="93" t="s">
        <v>310</v>
      </c>
      <c r="Z136" s="93"/>
      <c r="AA136" s="93"/>
      <c r="AB136" s="22" t="s">
        <v>310</v>
      </c>
      <c r="AC136" s="22" t="s">
        <v>310</v>
      </c>
      <c r="AD136" s="22" t="s">
        <v>310</v>
      </c>
      <c r="AE136" s="22" t="s">
        <v>310</v>
      </c>
      <c r="AF136" s="22" t="s">
        <v>310</v>
      </c>
      <c r="AG136" s="93" t="s">
        <v>310</v>
      </c>
      <c r="AH136" s="93"/>
      <c r="AI136" s="93"/>
      <c r="AJ136" s="28" t="s">
        <v>304</v>
      </c>
      <c r="AK136" s="22">
        <v>6</v>
      </c>
      <c r="AL136" s="22">
        <v>10</v>
      </c>
      <c r="AM136" s="22">
        <v>2023</v>
      </c>
      <c r="AN136" s="10">
        <v>1</v>
      </c>
      <c r="AO136" s="100" t="s">
        <v>749</v>
      </c>
      <c r="AP136" s="101"/>
      <c r="AQ136" s="102"/>
      <c r="AR136" s="28" t="s">
        <v>304</v>
      </c>
      <c r="AS136" s="22">
        <v>6</v>
      </c>
      <c r="AT136" s="22">
        <v>10</v>
      </c>
      <c r="AU136" s="22">
        <v>2023</v>
      </c>
      <c r="AV136" s="10">
        <v>1</v>
      </c>
      <c r="AW136" s="94" t="s">
        <v>749</v>
      </c>
      <c r="AX136" s="95"/>
      <c r="AY136" s="96"/>
      <c r="AZ136" s="79"/>
      <c r="BA136" s="79"/>
    </row>
    <row r="137" spans="1:53" s="11" customFormat="1" ht="135" customHeight="1" x14ac:dyDescent="0.25">
      <c r="A137" s="83">
        <f>1+A135</f>
        <v>66</v>
      </c>
      <c r="B137" s="83" t="s">
        <v>462</v>
      </c>
      <c r="C137" s="83">
        <v>7</v>
      </c>
      <c r="D137" s="83">
        <v>7</v>
      </c>
      <c r="E137" s="83">
        <v>2023</v>
      </c>
      <c r="F137" s="85" t="s">
        <v>348</v>
      </c>
      <c r="G137" s="85" t="s">
        <v>403</v>
      </c>
      <c r="H137" s="83" t="s">
        <v>519</v>
      </c>
      <c r="I137" s="83" t="s">
        <v>520</v>
      </c>
      <c r="J137" s="22" t="s">
        <v>852</v>
      </c>
      <c r="K137" s="22">
        <v>7</v>
      </c>
      <c r="L137" s="22">
        <v>7</v>
      </c>
      <c r="M137" s="22">
        <v>2023</v>
      </c>
      <c r="N137" s="13">
        <v>30</v>
      </c>
      <c r="O137" s="14">
        <v>3</v>
      </c>
      <c r="P137" s="14">
        <v>2024</v>
      </c>
      <c r="Q137" s="22" t="s">
        <v>399</v>
      </c>
      <c r="R137" s="10" t="s">
        <v>491</v>
      </c>
      <c r="S137" s="10" t="s">
        <v>491</v>
      </c>
      <c r="T137" s="22" t="s">
        <v>310</v>
      </c>
      <c r="U137" s="22" t="s">
        <v>310</v>
      </c>
      <c r="V137" s="22" t="s">
        <v>310</v>
      </c>
      <c r="W137" s="22" t="s">
        <v>310</v>
      </c>
      <c r="X137" s="22" t="s">
        <v>310</v>
      </c>
      <c r="Y137" s="93" t="s">
        <v>310</v>
      </c>
      <c r="Z137" s="93"/>
      <c r="AA137" s="93"/>
      <c r="AB137" s="22" t="s">
        <v>310</v>
      </c>
      <c r="AC137" s="22" t="s">
        <v>310</v>
      </c>
      <c r="AD137" s="22" t="s">
        <v>310</v>
      </c>
      <c r="AE137" s="22" t="s">
        <v>310</v>
      </c>
      <c r="AF137" s="22" t="s">
        <v>310</v>
      </c>
      <c r="AG137" s="93" t="s">
        <v>310</v>
      </c>
      <c r="AH137" s="93"/>
      <c r="AI137" s="93"/>
      <c r="AJ137" s="22" t="s">
        <v>298</v>
      </c>
      <c r="AK137" s="22">
        <v>6</v>
      </c>
      <c r="AL137" s="22">
        <v>10</v>
      </c>
      <c r="AM137" s="22">
        <v>2023</v>
      </c>
      <c r="AN137" s="10">
        <v>0</v>
      </c>
      <c r="AO137" s="86" t="s">
        <v>702</v>
      </c>
      <c r="AP137" s="86"/>
      <c r="AQ137" s="86"/>
      <c r="AR137" s="28" t="s">
        <v>304</v>
      </c>
      <c r="AS137" s="22">
        <v>9</v>
      </c>
      <c r="AT137" s="22">
        <v>1</v>
      </c>
      <c r="AU137" s="22">
        <v>2024</v>
      </c>
      <c r="AV137" s="7">
        <v>1</v>
      </c>
      <c r="AW137" s="88" t="s">
        <v>876</v>
      </c>
      <c r="AX137" s="88"/>
      <c r="AY137" s="88"/>
      <c r="AZ137" s="79"/>
      <c r="BA137" s="79"/>
    </row>
    <row r="138" spans="1:53" s="11" customFormat="1" ht="53.25" customHeight="1" x14ac:dyDescent="0.25">
      <c r="A138" s="83"/>
      <c r="B138" s="83"/>
      <c r="C138" s="83"/>
      <c r="D138" s="83"/>
      <c r="E138" s="83"/>
      <c r="F138" s="85"/>
      <c r="G138" s="85"/>
      <c r="H138" s="83"/>
      <c r="I138" s="83"/>
      <c r="J138" s="22" t="s">
        <v>853</v>
      </c>
      <c r="K138" s="22">
        <v>7</v>
      </c>
      <c r="L138" s="22">
        <v>7</v>
      </c>
      <c r="M138" s="22">
        <v>2023</v>
      </c>
      <c r="N138" s="13">
        <v>30</v>
      </c>
      <c r="O138" s="14">
        <v>5</v>
      </c>
      <c r="P138" s="14">
        <v>2024</v>
      </c>
      <c r="Q138" s="22" t="s">
        <v>399</v>
      </c>
      <c r="R138" s="10" t="s">
        <v>464</v>
      </c>
      <c r="S138" s="10" t="s">
        <v>464</v>
      </c>
      <c r="T138" s="22" t="s">
        <v>310</v>
      </c>
      <c r="U138" s="22" t="s">
        <v>310</v>
      </c>
      <c r="V138" s="22" t="s">
        <v>310</v>
      </c>
      <c r="W138" s="22" t="s">
        <v>310</v>
      </c>
      <c r="X138" s="22" t="s">
        <v>310</v>
      </c>
      <c r="Y138" s="93" t="s">
        <v>310</v>
      </c>
      <c r="Z138" s="93"/>
      <c r="AA138" s="93"/>
      <c r="AB138" s="22" t="s">
        <v>310</v>
      </c>
      <c r="AC138" s="22" t="s">
        <v>310</v>
      </c>
      <c r="AD138" s="22" t="s">
        <v>310</v>
      </c>
      <c r="AE138" s="22" t="s">
        <v>310</v>
      </c>
      <c r="AF138" s="22" t="s">
        <v>310</v>
      </c>
      <c r="AG138" s="93" t="s">
        <v>310</v>
      </c>
      <c r="AH138" s="93"/>
      <c r="AI138" s="93"/>
      <c r="AJ138" s="22" t="s">
        <v>298</v>
      </c>
      <c r="AK138" s="22">
        <v>6</v>
      </c>
      <c r="AL138" s="22">
        <v>10</v>
      </c>
      <c r="AM138" s="22">
        <v>2023</v>
      </c>
      <c r="AN138" s="10">
        <v>0</v>
      </c>
      <c r="AO138" s="86" t="s">
        <v>704</v>
      </c>
      <c r="AP138" s="99"/>
      <c r="AQ138" s="99"/>
      <c r="AR138" s="22" t="s">
        <v>298</v>
      </c>
      <c r="AS138" s="22">
        <v>9</v>
      </c>
      <c r="AT138" s="22">
        <v>1</v>
      </c>
      <c r="AU138" s="22">
        <v>2024</v>
      </c>
      <c r="AV138" s="7">
        <v>0</v>
      </c>
      <c r="AW138" s="88" t="s">
        <v>874</v>
      </c>
      <c r="AX138" s="88"/>
      <c r="AY138" s="88"/>
      <c r="AZ138" s="79"/>
      <c r="BA138" s="79"/>
    </row>
    <row r="139" spans="1:53" s="11" customFormat="1" ht="114.75" x14ac:dyDescent="0.25">
      <c r="A139" s="83"/>
      <c r="B139" s="83"/>
      <c r="C139" s="83"/>
      <c r="D139" s="83"/>
      <c r="E139" s="83"/>
      <c r="F139" s="85"/>
      <c r="G139" s="85"/>
      <c r="H139" s="83"/>
      <c r="I139" s="83"/>
      <c r="J139" s="22" t="s">
        <v>463</v>
      </c>
      <c r="K139" s="22">
        <v>7</v>
      </c>
      <c r="L139" s="22">
        <v>7</v>
      </c>
      <c r="M139" s="22">
        <v>2023</v>
      </c>
      <c r="N139" s="13">
        <v>30</v>
      </c>
      <c r="O139" s="14">
        <v>6</v>
      </c>
      <c r="P139" s="14">
        <v>2024</v>
      </c>
      <c r="Q139" s="22" t="s">
        <v>399</v>
      </c>
      <c r="R139" s="10" t="s">
        <v>465</v>
      </c>
      <c r="S139" s="10" t="s">
        <v>465</v>
      </c>
      <c r="T139" s="22" t="s">
        <v>310</v>
      </c>
      <c r="U139" s="22" t="s">
        <v>310</v>
      </c>
      <c r="V139" s="22" t="s">
        <v>310</v>
      </c>
      <c r="W139" s="22" t="s">
        <v>310</v>
      </c>
      <c r="X139" s="22" t="s">
        <v>310</v>
      </c>
      <c r="Y139" s="93" t="s">
        <v>310</v>
      </c>
      <c r="Z139" s="93"/>
      <c r="AA139" s="93"/>
      <c r="AB139" s="22" t="s">
        <v>310</v>
      </c>
      <c r="AC139" s="22" t="s">
        <v>310</v>
      </c>
      <c r="AD139" s="22" t="s">
        <v>310</v>
      </c>
      <c r="AE139" s="22" t="s">
        <v>310</v>
      </c>
      <c r="AF139" s="22" t="s">
        <v>310</v>
      </c>
      <c r="AG139" s="93" t="s">
        <v>310</v>
      </c>
      <c r="AH139" s="93"/>
      <c r="AI139" s="93"/>
      <c r="AJ139" s="22" t="s">
        <v>298</v>
      </c>
      <c r="AK139" s="22">
        <v>6</v>
      </c>
      <c r="AL139" s="22">
        <v>10</v>
      </c>
      <c r="AM139" s="22">
        <v>2023</v>
      </c>
      <c r="AN139" s="10">
        <v>0</v>
      </c>
      <c r="AO139" s="86" t="s">
        <v>703</v>
      </c>
      <c r="AP139" s="99"/>
      <c r="AQ139" s="99"/>
      <c r="AR139" s="22" t="s">
        <v>298</v>
      </c>
      <c r="AS139" s="22">
        <v>9</v>
      </c>
      <c r="AT139" s="22">
        <v>1</v>
      </c>
      <c r="AU139" s="22">
        <v>2024</v>
      </c>
      <c r="AV139" s="7">
        <v>0</v>
      </c>
      <c r="AW139" s="88" t="s">
        <v>875</v>
      </c>
      <c r="AX139" s="88"/>
      <c r="AY139" s="88"/>
      <c r="AZ139" s="79"/>
      <c r="BA139" s="79"/>
    </row>
    <row r="140" spans="1:53" s="11" customFormat="1" ht="63.75" x14ac:dyDescent="0.25">
      <c r="A140" s="83"/>
      <c r="B140" s="83"/>
      <c r="C140" s="83"/>
      <c r="D140" s="83"/>
      <c r="E140" s="83"/>
      <c r="F140" s="85"/>
      <c r="G140" s="85"/>
      <c r="H140" s="83"/>
      <c r="I140" s="83"/>
      <c r="J140" s="22" t="s">
        <v>521</v>
      </c>
      <c r="K140" s="22">
        <v>7</v>
      </c>
      <c r="L140" s="22">
        <v>7</v>
      </c>
      <c r="M140" s="22">
        <v>2023</v>
      </c>
      <c r="N140" s="13">
        <v>30</v>
      </c>
      <c r="O140" s="14">
        <v>6</v>
      </c>
      <c r="P140" s="14">
        <v>2024</v>
      </c>
      <c r="Q140" s="22" t="s">
        <v>399</v>
      </c>
      <c r="R140" s="22" t="s">
        <v>466</v>
      </c>
      <c r="S140" s="22" t="s">
        <v>466</v>
      </c>
      <c r="T140" s="22" t="s">
        <v>310</v>
      </c>
      <c r="U140" s="22" t="s">
        <v>310</v>
      </c>
      <c r="V140" s="22" t="s">
        <v>310</v>
      </c>
      <c r="W140" s="22" t="s">
        <v>310</v>
      </c>
      <c r="X140" s="22" t="s">
        <v>310</v>
      </c>
      <c r="Y140" s="93" t="s">
        <v>310</v>
      </c>
      <c r="Z140" s="93"/>
      <c r="AA140" s="93"/>
      <c r="AB140" s="22" t="s">
        <v>310</v>
      </c>
      <c r="AC140" s="22" t="s">
        <v>310</v>
      </c>
      <c r="AD140" s="22" t="s">
        <v>310</v>
      </c>
      <c r="AE140" s="22" t="s">
        <v>310</v>
      </c>
      <c r="AF140" s="22" t="s">
        <v>310</v>
      </c>
      <c r="AG140" s="93" t="s">
        <v>310</v>
      </c>
      <c r="AH140" s="93"/>
      <c r="AI140" s="93"/>
      <c r="AJ140" s="22" t="s">
        <v>298</v>
      </c>
      <c r="AK140" s="22">
        <v>6</v>
      </c>
      <c r="AL140" s="22">
        <v>10</v>
      </c>
      <c r="AM140" s="22">
        <v>2023</v>
      </c>
      <c r="AN140" s="10">
        <v>0</v>
      </c>
      <c r="AO140" s="86" t="s">
        <v>705</v>
      </c>
      <c r="AP140" s="99"/>
      <c r="AQ140" s="99"/>
      <c r="AR140" s="22" t="s">
        <v>298</v>
      </c>
      <c r="AS140" s="22">
        <v>9</v>
      </c>
      <c r="AT140" s="22">
        <v>1</v>
      </c>
      <c r="AU140" s="22">
        <v>2024</v>
      </c>
      <c r="AV140" s="10">
        <v>0</v>
      </c>
      <c r="AW140" s="88" t="s">
        <v>705</v>
      </c>
      <c r="AX140" s="110"/>
      <c r="AY140" s="110"/>
      <c r="AZ140" s="79"/>
      <c r="BA140" s="79"/>
    </row>
    <row r="141" spans="1:53" s="11" customFormat="1" ht="89.25" x14ac:dyDescent="0.25">
      <c r="A141" s="83"/>
      <c r="B141" s="83"/>
      <c r="C141" s="83"/>
      <c r="D141" s="83"/>
      <c r="E141" s="83"/>
      <c r="F141" s="85"/>
      <c r="G141" s="85"/>
      <c r="H141" s="83"/>
      <c r="I141" s="83"/>
      <c r="J141" s="22" t="s">
        <v>851</v>
      </c>
      <c r="K141" s="22">
        <v>7</v>
      </c>
      <c r="L141" s="22">
        <v>7</v>
      </c>
      <c r="M141" s="22">
        <v>2023</v>
      </c>
      <c r="N141" s="13">
        <v>30</v>
      </c>
      <c r="O141" s="14">
        <v>6</v>
      </c>
      <c r="P141" s="14">
        <v>2024</v>
      </c>
      <c r="Q141" s="22" t="s">
        <v>399</v>
      </c>
      <c r="R141" s="10" t="s">
        <v>522</v>
      </c>
      <c r="S141" s="10" t="s">
        <v>522</v>
      </c>
      <c r="T141" s="22" t="s">
        <v>310</v>
      </c>
      <c r="U141" s="22" t="s">
        <v>310</v>
      </c>
      <c r="V141" s="22" t="s">
        <v>310</v>
      </c>
      <c r="W141" s="22" t="s">
        <v>310</v>
      </c>
      <c r="X141" s="22" t="s">
        <v>310</v>
      </c>
      <c r="Y141" s="93" t="s">
        <v>310</v>
      </c>
      <c r="Z141" s="93"/>
      <c r="AA141" s="93"/>
      <c r="AB141" s="22" t="s">
        <v>310</v>
      </c>
      <c r="AC141" s="22" t="s">
        <v>310</v>
      </c>
      <c r="AD141" s="22" t="s">
        <v>310</v>
      </c>
      <c r="AE141" s="22" t="s">
        <v>310</v>
      </c>
      <c r="AF141" s="22" t="s">
        <v>310</v>
      </c>
      <c r="AG141" s="93" t="s">
        <v>310</v>
      </c>
      <c r="AH141" s="93"/>
      <c r="AI141" s="93"/>
      <c r="AJ141" s="22" t="s">
        <v>298</v>
      </c>
      <c r="AK141" s="22">
        <v>6</v>
      </c>
      <c r="AL141" s="22">
        <v>10</v>
      </c>
      <c r="AM141" s="22">
        <v>2023</v>
      </c>
      <c r="AN141" s="10">
        <v>0</v>
      </c>
      <c r="AO141" s="86" t="s">
        <v>706</v>
      </c>
      <c r="AP141" s="99"/>
      <c r="AQ141" s="99"/>
      <c r="AR141" s="22" t="s">
        <v>298</v>
      </c>
      <c r="AS141" s="22">
        <v>9</v>
      </c>
      <c r="AT141" s="22">
        <v>1</v>
      </c>
      <c r="AU141" s="22">
        <v>2024</v>
      </c>
      <c r="AV141" s="10">
        <v>0</v>
      </c>
      <c r="AW141" s="88" t="s">
        <v>706</v>
      </c>
      <c r="AX141" s="110"/>
      <c r="AY141" s="110"/>
      <c r="AZ141" s="79"/>
      <c r="BA141" s="79"/>
    </row>
    <row r="142" spans="1:53" s="11" customFormat="1" ht="191.25" x14ac:dyDescent="0.25">
      <c r="A142" s="83">
        <f>1+A137</f>
        <v>67</v>
      </c>
      <c r="B142" s="83" t="s">
        <v>850</v>
      </c>
      <c r="C142" s="83">
        <v>7</v>
      </c>
      <c r="D142" s="83">
        <v>7</v>
      </c>
      <c r="E142" s="83">
        <v>2023</v>
      </c>
      <c r="F142" s="85" t="s">
        <v>348</v>
      </c>
      <c r="G142" s="85" t="s">
        <v>403</v>
      </c>
      <c r="H142" s="83" t="s">
        <v>467</v>
      </c>
      <c r="I142" s="83" t="s">
        <v>492</v>
      </c>
      <c r="J142" s="22" t="s">
        <v>493</v>
      </c>
      <c r="K142" s="22">
        <v>7</v>
      </c>
      <c r="L142" s="22">
        <v>7</v>
      </c>
      <c r="M142" s="22">
        <v>2023</v>
      </c>
      <c r="N142" s="13">
        <v>31</v>
      </c>
      <c r="O142" s="14">
        <v>8</v>
      </c>
      <c r="P142" s="14">
        <v>2023</v>
      </c>
      <c r="Q142" s="22" t="s">
        <v>399</v>
      </c>
      <c r="R142" s="10" t="s">
        <v>494</v>
      </c>
      <c r="S142" s="10" t="s">
        <v>494</v>
      </c>
      <c r="T142" s="22" t="s">
        <v>310</v>
      </c>
      <c r="U142" s="22" t="s">
        <v>310</v>
      </c>
      <c r="V142" s="22" t="s">
        <v>310</v>
      </c>
      <c r="W142" s="22" t="s">
        <v>310</v>
      </c>
      <c r="X142" s="22" t="s">
        <v>310</v>
      </c>
      <c r="Y142" s="93" t="s">
        <v>310</v>
      </c>
      <c r="Z142" s="93"/>
      <c r="AA142" s="93"/>
      <c r="AB142" s="22" t="s">
        <v>310</v>
      </c>
      <c r="AC142" s="22" t="s">
        <v>310</v>
      </c>
      <c r="AD142" s="22" t="s">
        <v>310</v>
      </c>
      <c r="AE142" s="22" t="s">
        <v>310</v>
      </c>
      <c r="AF142" s="22" t="s">
        <v>310</v>
      </c>
      <c r="AG142" s="93" t="s">
        <v>310</v>
      </c>
      <c r="AH142" s="93"/>
      <c r="AI142" s="93"/>
      <c r="AJ142" s="28" t="s">
        <v>304</v>
      </c>
      <c r="AK142" s="22">
        <v>6</v>
      </c>
      <c r="AL142" s="22">
        <v>10</v>
      </c>
      <c r="AM142" s="22">
        <v>2023</v>
      </c>
      <c r="AN142" s="10">
        <v>1</v>
      </c>
      <c r="AO142" s="86" t="s">
        <v>750</v>
      </c>
      <c r="AP142" s="86"/>
      <c r="AQ142" s="86"/>
      <c r="AR142" s="28" t="s">
        <v>304</v>
      </c>
      <c r="AS142" s="22">
        <v>6</v>
      </c>
      <c r="AT142" s="22">
        <v>10</v>
      </c>
      <c r="AU142" s="22">
        <v>2023</v>
      </c>
      <c r="AV142" s="10">
        <v>1</v>
      </c>
      <c r="AW142" s="88" t="s">
        <v>750</v>
      </c>
      <c r="AX142" s="88"/>
      <c r="AY142" s="88"/>
      <c r="AZ142" s="79"/>
      <c r="BA142" s="79"/>
    </row>
    <row r="143" spans="1:53" s="11" customFormat="1" ht="196.5" customHeight="1" x14ac:dyDescent="0.25">
      <c r="A143" s="83"/>
      <c r="B143" s="83"/>
      <c r="C143" s="83"/>
      <c r="D143" s="83"/>
      <c r="E143" s="83"/>
      <c r="F143" s="85"/>
      <c r="G143" s="85"/>
      <c r="H143" s="83"/>
      <c r="I143" s="83"/>
      <c r="J143" s="22" t="s">
        <v>523</v>
      </c>
      <c r="K143" s="22">
        <v>7</v>
      </c>
      <c r="L143" s="22">
        <v>7</v>
      </c>
      <c r="M143" s="22">
        <v>2023</v>
      </c>
      <c r="N143" s="13">
        <v>30</v>
      </c>
      <c r="O143" s="14">
        <v>9</v>
      </c>
      <c r="P143" s="14">
        <v>2023</v>
      </c>
      <c r="Q143" s="22" t="s">
        <v>399</v>
      </c>
      <c r="R143" s="10" t="s">
        <v>464</v>
      </c>
      <c r="S143" s="10" t="s">
        <v>464</v>
      </c>
      <c r="T143" s="22" t="s">
        <v>310</v>
      </c>
      <c r="U143" s="22" t="s">
        <v>310</v>
      </c>
      <c r="V143" s="22" t="s">
        <v>310</v>
      </c>
      <c r="W143" s="22" t="s">
        <v>310</v>
      </c>
      <c r="X143" s="22" t="s">
        <v>310</v>
      </c>
      <c r="Y143" s="93" t="s">
        <v>310</v>
      </c>
      <c r="Z143" s="93"/>
      <c r="AA143" s="93"/>
      <c r="AB143" s="22" t="s">
        <v>310</v>
      </c>
      <c r="AC143" s="22" t="s">
        <v>310</v>
      </c>
      <c r="AD143" s="22" t="s">
        <v>310</v>
      </c>
      <c r="AE143" s="22" t="s">
        <v>310</v>
      </c>
      <c r="AF143" s="22" t="s">
        <v>310</v>
      </c>
      <c r="AG143" s="93" t="s">
        <v>310</v>
      </c>
      <c r="AH143" s="93"/>
      <c r="AI143" s="93"/>
      <c r="AJ143" s="28" t="s">
        <v>304</v>
      </c>
      <c r="AK143" s="22">
        <v>6</v>
      </c>
      <c r="AL143" s="22">
        <v>10</v>
      </c>
      <c r="AM143" s="22">
        <v>2023</v>
      </c>
      <c r="AN143" s="10">
        <v>1</v>
      </c>
      <c r="AO143" s="86" t="s">
        <v>751</v>
      </c>
      <c r="AP143" s="86"/>
      <c r="AQ143" s="86"/>
      <c r="AR143" s="28" t="s">
        <v>304</v>
      </c>
      <c r="AS143" s="22">
        <v>6</v>
      </c>
      <c r="AT143" s="22">
        <v>10</v>
      </c>
      <c r="AU143" s="22">
        <v>2023</v>
      </c>
      <c r="AV143" s="10">
        <v>1</v>
      </c>
      <c r="AW143" s="88" t="s">
        <v>751</v>
      </c>
      <c r="AX143" s="88"/>
      <c r="AY143" s="88"/>
      <c r="AZ143" s="79"/>
      <c r="BA143" s="79"/>
    </row>
    <row r="144" spans="1:53" s="11" customFormat="1" ht="126" customHeight="1" x14ac:dyDescent="0.25">
      <c r="A144" s="83"/>
      <c r="B144" s="83"/>
      <c r="C144" s="83"/>
      <c r="D144" s="83"/>
      <c r="E144" s="83"/>
      <c r="F144" s="85"/>
      <c r="G144" s="85"/>
      <c r="H144" s="83"/>
      <c r="I144" s="83"/>
      <c r="J144" s="22" t="s">
        <v>495</v>
      </c>
      <c r="K144" s="22">
        <v>7</v>
      </c>
      <c r="L144" s="22">
        <v>7</v>
      </c>
      <c r="M144" s="22">
        <v>2023</v>
      </c>
      <c r="N144" s="13">
        <v>31</v>
      </c>
      <c r="O144" s="14">
        <v>12</v>
      </c>
      <c r="P144" s="14">
        <v>2023</v>
      </c>
      <c r="Q144" s="22" t="s">
        <v>399</v>
      </c>
      <c r="R144" s="10" t="s">
        <v>685</v>
      </c>
      <c r="S144" s="10" t="s">
        <v>685</v>
      </c>
      <c r="T144" s="22" t="s">
        <v>310</v>
      </c>
      <c r="U144" s="22" t="s">
        <v>310</v>
      </c>
      <c r="V144" s="22" t="s">
        <v>310</v>
      </c>
      <c r="W144" s="22" t="s">
        <v>310</v>
      </c>
      <c r="X144" s="22" t="s">
        <v>310</v>
      </c>
      <c r="Y144" s="93" t="s">
        <v>310</v>
      </c>
      <c r="Z144" s="93"/>
      <c r="AA144" s="93"/>
      <c r="AB144" s="22" t="s">
        <v>310</v>
      </c>
      <c r="AC144" s="22" t="s">
        <v>310</v>
      </c>
      <c r="AD144" s="22" t="s">
        <v>310</v>
      </c>
      <c r="AE144" s="22" t="s">
        <v>310</v>
      </c>
      <c r="AF144" s="22" t="s">
        <v>310</v>
      </c>
      <c r="AG144" s="93" t="s">
        <v>310</v>
      </c>
      <c r="AH144" s="93"/>
      <c r="AI144" s="93"/>
      <c r="AJ144" s="22" t="s">
        <v>298</v>
      </c>
      <c r="AK144" s="22">
        <v>6</v>
      </c>
      <c r="AL144" s="22">
        <v>10</v>
      </c>
      <c r="AM144" s="22">
        <v>2023</v>
      </c>
      <c r="AN144" s="10">
        <v>0</v>
      </c>
      <c r="AO144" s="86" t="s">
        <v>752</v>
      </c>
      <c r="AP144" s="86"/>
      <c r="AQ144" s="86"/>
      <c r="AR144" s="28" t="s">
        <v>304</v>
      </c>
      <c r="AS144" s="22">
        <v>9</v>
      </c>
      <c r="AT144" s="22">
        <v>1</v>
      </c>
      <c r="AU144" s="22">
        <v>2024</v>
      </c>
      <c r="AV144" s="7">
        <v>1</v>
      </c>
      <c r="AW144" s="88" t="s">
        <v>877</v>
      </c>
      <c r="AX144" s="88"/>
      <c r="AY144" s="88"/>
      <c r="AZ144" s="79"/>
      <c r="BA144" s="79"/>
    </row>
    <row r="145" spans="1:53" s="11" customFormat="1" ht="111.75" customHeight="1" x14ac:dyDescent="0.25">
      <c r="A145" s="83">
        <f>1+A142</f>
        <v>68</v>
      </c>
      <c r="B145" s="83" t="s">
        <v>384</v>
      </c>
      <c r="C145" s="83">
        <v>10</v>
      </c>
      <c r="D145" s="83">
        <v>7</v>
      </c>
      <c r="E145" s="83">
        <v>2023</v>
      </c>
      <c r="F145" s="85" t="s">
        <v>383</v>
      </c>
      <c r="G145" s="85" t="s">
        <v>403</v>
      </c>
      <c r="H145" s="83" t="s">
        <v>385</v>
      </c>
      <c r="I145" s="83" t="s">
        <v>55</v>
      </c>
      <c r="J145" s="22" t="s">
        <v>386</v>
      </c>
      <c r="K145" s="22">
        <v>10</v>
      </c>
      <c r="L145" s="22">
        <v>7</v>
      </c>
      <c r="M145" s="22">
        <v>2023</v>
      </c>
      <c r="N145" s="13">
        <v>31</v>
      </c>
      <c r="O145" s="14">
        <v>3</v>
      </c>
      <c r="P145" s="14">
        <v>2024</v>
      </c>
      <c r="Q145" s="22" t="s">
        <v>390</v>
      </c>
      <c r="R145" s="10" t="s">
        <v>391</v>
      </c>
      <c r="S145" s="10" t="s">
        <v>391</v>
      </c>
      <c r="T145" s="22" t="s">
        <v>310</v>
      </c>
      <c r="U145" s="22" t="s">
        <v>310</v>
      </c>
      <c r="V145" s="22" t="s">
        <v>310</v>
      </c>
      <c r="W145" s="22" t="s">
        <v>310</v>
      </c>
      <c r="X145" s="22" t="s">
        <v>310</v>
      </c>
      <c r="Y145" s="93" t="s">
        <v>310</v>
      </c>
      <c r="Z145" s="93"/>
      <c r="AA145" s="93"/>
      <c r="AB145" s="22" t="s">
        <v>310</v>
      </c>
      <c r="AC145" s="22" t="s">
        <v>310</v>
      </c>
      <c r="AD145" s="22" t="s">
        <v>310</v>
      </c>
      <c r="AE145" s="22" t="s">
        <v>310</v>
      </c>
      <c r="AF145" s="22" t="s">
        <v>310</v>
      </c>
      <c r="AG145" s="93" t="s">
        <v>310</v>
      </c>
      <c r="AH145" s="93"/>
      <c r="AI145" s="93"/>
      <c r="AJ145" s="22" t="s">
        <v>298</v>
      </c>
      <c r="AK145" s="22">
        <v>10</v>
      </c>
      <c r="AL145" s="22">
        <v>10</v>
      </c>
      <c r="AM145" s="22">
        <v>2023</v>
      </c>
      <c r="AN145" s="10">
        <v>0</v>
      </c>
      <c r="AO145" s="86" t="s">
        <v>806</v>
      </c>
      <c r="AP145" s="86"/>
      <c r="AQ145" s="86"/>
      <c r="AR145" s="22" t="s">
        <v>298</v>
      </c>
      <c r="AS145" s="22">
        <v>9</v>
      </c>
      <c r="AT145" s="22">
        <v>1</v>
      </c>
      <c r="AU145" s="22">
        <v>2024</v>
      </c>
      <c r="AV145" s="10">
        <v>0</v>
      </c>
      <c r="AW145" s="88" t="s">
        <v>879</v>
      </c>
      <c r="AX145" s="88"/>
      <c r="AY145" s="88"/>
      <c r="AZ145" s="79"/>
      <c r="BA145" s="79"/>
    </row>
    <row r="146" spans="1:53" s="11" customFormat="1" ht="51" x14ac:dyDescent="0.25">
      <c r="A146" s="83"/>
      <c r="B146" s="83"/>
      <c r="C146" s="83"/>
      <c r="D146" s="83"/>
      <c r="E146" s="83"/>
      <c r="F146" s="85"/>
      <c r="G146" s="85"/>
      <c r="H146" s="83"/>
      <c r="I146" s="83"/>
      <c r="J146" s="22" t="s">
        <v>387</v>
      </c>
      <c r="K146" s="22">
        <v>10</v>
      </c>
      <c r="L146" s="22">
        <v>7</v>
      </c>
      <c r="M146" s="22">
        <v>2023</v>
      </c>
      <c r="N146" s="13">
        <v>31</v>
      </c>
      <c r="O146" s="14">
        <v>3</v>
      </c>
      <c r="P146" s="14">
        <v>2024</v>
      </c>
      <c r="Q146" s="22" t="s">
        <v>390</v>
      </c>
      <c r="R146" s="10" t="s">
        <v>392</v>
      </c>
      <c r="S146" s="10" t="s">
        <v>392</v>
      </c>
      <c r="T146" s="22" t="s">
        <v>310</v>
      </c>
      <c r="U146" s="22" t="s">
        <v>310</v>
      </c>
      <c r="V146" s="22" t="s">
        <v>310</v>
      </c>
      <c r="W146" s="22" t="s">
        <v>310</v>
      </c>
      <c r="X146" s="22" t="s">
        <v>310</v>
      </c>
      <c r="Y146" s="93" t="s">
        <v>310</v>
      </c>
      <c r="Z146" s="93"/>
      <c r="AA146" s="93"/>
      <c r="AB146" s="22" t="s">
        <v>310</v>
      </c>
      <c r="AC146" s="22" t="s">
        <v>310</v>
      </c>
      <c r="AD146" s="22" t="s">
        <v>310</v>
      </c>
      <c r="AE146" s="22" t="s">
        <v>310</v>
      </c>
      <c r="AF146" s="22" t="s">
        <v>310</v>
      </c>
      <c r="AG146" s="93" t="s">
        <v>310</v>
      </c>
      <c r="AH146" s="93"/>
      <c r="AI146" s="93"/>
      <c r="AJ146" s="22" t="s">
        <v>298</v>
      </c>
      <c r="AK146" s="22">
        <v>10</v>
      </c>
      <c r="AL146" s="22">
        <v>10</v>
      </c>
      <c r="AM146" s="22">
        <v>2023</v>
      </c>
      <c r="AN146" s="10">
        <v>0</v>
      </c>
      <c r="AO146" s="86" t="s">
        <v>811</v>
      </c>
      <c r="AP146" s="86"/>
      <c r="AQ146" s="86"/>
      <c r="AR146" s="22" t="s">
        <v>298</v>
      </c>
      <c r="AS146" s="22">
        <v>9</v>
      </c>
      <c r="AT146" s="22">
        <v>1</v>
      </c>
      <c r="AU146" s="22">
        <v>2024</v>
      </c>
      <c r="AV146" s="10">
        <v>0</v>
      </c>
      <c r="AW146" s="88" t="s">
        <v>811</v>
      </c>
      <c r="AX146" s="88"/>
      <c r="AY146" s="88"/>
      <c r="AZ146" s="79"/>
      <c r="BA146" s="79"/>
    </row>
    <row r="147" spans="1:53" s="11" customFormat="1" ht="134.25" customHeight="1" x14ac:dyDescent="0.25">
      <c r="A147" s="83"/>
      <c r="B147" s="83"/>
      <c r="C147" s="83"/>
      <c r="D147" s="83"/>
      <c r="E147" s="83"/>
      <c r="F147" s="85"/>
      <c r="G147" s="85"/>
      <c r="H147" s="83"/>
      <c r="I147" s="83"/>
      <c r="J147" s="22" t="s">
        <v>388</v>
      </c>
      <c r="K147" s="22">
        <v>10</v>
      </c>
      <c r="L147" s="22">
        <v>7</v>
      </c>
      <c r="M147" s="22">
        <v>2023</v>
      </c>
      <c r="N147" s="13">
        <v>31</v>
      </c>
      <c r="O147" s="14">
        <v>3</v>
      </c>
      <c r="P147" s="14">
        <v>2024</v>
      </c>
      <c r="Q147" s="22" t="s">
        <v>390</v>
      </c>
      <c r="R147" s="10" t="s">
        <v>393</v>
      </c>
      <c r="S147" s="10" t="s">
        <v>393</v>
      </c>
      <c r="T147" s="22" t="s">
        <v>310</v>
      </c>
      <c r="U147" s="22" t="s">
        <v>310</v>
      </c>
      <c r="V147" s="22" t="s">
        <v>310</v>
      </c>
      <c r="W147" s="22" t="s">
        <v>310</v>
      </c>
      <c r="X147" s="22" t="s">
        <v>310</v>
      </c>
      <c r="Y147" s="93" t="s">
        <v>310</v>
      </c>
      <c r="Z147" s="93"/>
      <c r="AA147" s="93"/>
      <c r="AB147" s="22" t="s">
        <v>310</v>
      </c>
      <c r="AC147" s="22" t="s">
        <v>310</v>
      </c>
      <c r="AD147" s="22" t="s">
        <v>310</v>
      </c>
      <c r="AE147" s="22" t="s">
        <v>310</v>
      </c>
      <c r="AF147" s="22" t="s">
        <v>310</v>
      </c>
      <c r="AG147" s="93" t="s">
        <v>310</v>
      </c>
      <c r="AH147" s="93"/>
      <c r="AI147" s="93"/>
      <c r="AJ147" s="22" t="s">
        <v>298</v>
      </c>
      <c r="AK147" s="22">
        <v>10</v>
      </c>
      <c r="AL147" s="22">
        <v>10</v>
      </c>
      <c r="AM147" s="22">
        <v>2023</v>
      </c>
      <c r="AN147" s="10">
        <v>0</v>
      </c>
      <c r="AO147" s="86" t="s">
        <v>807</v>
      </c>
      <c r="AP147" s="86"/>
      <c r="AQ147" s="86"/>
      <c r="AR147" s="22" t="s">
        <v>298</v>
      </c>
      <c r="AS147" s="22">
        <v>9</v>
      </c>
      <c r="AT147" s="22">
        <v>1</v>
      </c>
      <c r="AU147" s="22">
        <v>2024</v>
      </c>
      <c r="AV147" s="10">
        <v>0</v>
      </c>
      <c r="AW147" s="88" t="s">
        <v>880</v>
      </c>
      <c r="AX147" s="88"/>
      <c r="AY147" s="88"/>
      <c r="AZ147" s="79"/>
      <c r="BA147" s="79"/>
    </row>
    <row r="148" spans="1:53" s="11" customFormat="1" ht="51" x14ac:dyDescent="0.25">
      <c r="A148" s="83"/>
      <c r="B148" s="83"/>
      <c r="C148" s="83"/>
      <c r="D148" s="83"/>
      <c r="E148" s="83"/>
      <c r="F148" s="85"/>
      <c r="G148" s="85"/>
      <c r="H148" s="83"/>
      <c r="I148" s="83"/>
      <c r="J148" s="22" t="s">
        <v>389</v>
      </c>
      <c r="K148" s="22">
        <v>10</v>
      </c>
      <c r="L148" s="22">
        <v>7</v>
      </c>
      <c r="M148" s="22">
        <v>2023</v>
      </c>
      <c r="N148" s="13">
        <v>31</v>
      </c>
      <c r="O148" s="14">
        <v>3</v>
      </c>
      <c r="P148" s="14">
        <v>2024</v>
      </c>
      <c r="Q148" s="22" t="s">
        <v>390</v>
      </c>
      <c r="R148" s="10" t="s">
        <v>475</v>
      </c>
      <c r="S148" s="10" t="s">
        <v>475</v>
      </c>
      <c r="T148" s="22" t="s">
        <v>310</v>
      </c>
      <c r="U148" s="22" t="s">
        <v>310</v>
      </c>
      <c r="V148" s="22" t="s">
        <v>310</v>
      </c>
      <c r="W148" s="22" t="s">
        <v>310</v>
      </c>
      <c r="X148" s="22" t="s">
        <v>310</v>
      </c>
      <c r="Y148" s="93" t="s">
        <v>310</v>
      </c>
      <c r="Z148" s="93"/>
      <c r="AA148" s="93"/>
      <c r="AB148" s="22" t="s">
        <v>310</v>
      </c>
      <c r="AC148" s="22" t="s">
        <v>310</v>
      </c>
      <c r="AD148" s="22" t="s">
        <v>310</v>
      </c>
      <c r="AE148" s="22" t="s">
        <v>310</v>
      </c>
      <c r="AF148" s="22" t="s">
        <v>310</v>
      </c>
      <c r="AG148" s="93" t="s">
        <v>310</v>
      </c>
      <c r="AH148" s="93"/>
      <c r="AI148" s="93"/>
      <c r="AJ148" s="22" t="s">
        <v>298</v>
      </c>
      <c r="AK148" s="22">
        <v>10</v>
      </c>
      <c r="AL148" s="22">
        <v>10</v>
      </c>
      <c r="AM148" s="22">
        <v>2023</v>
      </c>
      <c r="AN148" s="10">
        <v>0</v>
      </c>
      <c r="AO148" s="86" t="s">
        <v>812</v>
      </c>
      <c r="AP148" s="86"/>
      <c r="AQ148" s="86"/>
      <c r="AR148" s="22" t="s">
        <v>298</v>
      </c>
      <c r="AS148" s="22">
        <v>9</v>
      </c>
      <c r="AT148" s="22">
        <v>1</v>
      </c>
      <c r="AU148" s="22">
        <v>2024</v>
      </c>
      <c r="AV148" s="10">
        <v>0</v>
      </c>
      <c r="AW148" s="88" t="s">
        <v>878</v>
      </c>
      <c r="AX148" s="88"/>
      <c r="AY148" s="88"/>
      <c r="AZ148" s="79"/>
      <c r="BA148" s="79"/>
    </row>
    <row r="149" spans="1:53" s="11" customFormat="1" ht="130.5" customHeight="1" x14ac:dyDescent="0.25">
      <c r="A149" s="83">
        <f>1+A145</f>
        <v>69</v>
      </c>
      <c r="B149" s="83" t="s">
        <v>395</v>
      </c>
      <c r="C149" s="83">
        <v>10</v>
      </c>
      <c r="D149" s="83">
        <v>7</v>
      </c>
      <c r="E149" s="83">
        <v>2023</v>
      </c>
      <c r="F149" s="85" t="s">
        <v>383</v>
      </c>
      <c r="G149" s="85" t="s">
        <v>403</v>
      </c>
      <c r="H149" s="83" t="s">
        <v>394</v>
      </c>
      <c r="I149" s="83" t="s">
        <v>396</v>
      </c>
      <c r="J149" s="22" t="s">
        <v>397</v>
      </c>
      <c r="K149" s="22">
        <v>10</v>
      </c>
      <c r="L149" s="22">
        <v>7</v>
      </c>
      <c r="M149" s="22">
        <v>2023</v>
      </c>
      <c r="N149" s="13">
        <v>4</v>
      </c>
      <c r="O149" s="14">
        <v>8</v>
      </c>
      <c r="P149" s="14">
        <v>2023</v>
      </c>
      <c r="Q149" s="22" t="s">
        <v>399</v>
      </c>
      <c r="R149" s="10" t="s">
        <v>400</v>
      </c>
      <c r="S149" s="10" t="s">
        <v>400</v>
      </c>
      <c r="T149" s="22" t="s">
        <v>310</v>
      </c>
      <c r="U149" s="22" t="s">
        <v>310</v>
      </c>
      <c r="V149" s="22" t="s">
        <v>310</v>
      </c>
      <c r="W149" s="22" t="s">
        <v>310</v>
      </c>
      <c r="X149" s="22" t="s">
        <v>310</v>
      </c>
      <c r="Y149" s="93" t="s">
        <v>310</v>
      </c>
      <c r="Z149" s="93"/>
      <c r="AA149" s="93"/>
      <c r="AB149" s="22" t="s">
        <v>310</v>
      </c>
      <c r="AC149" s="22" t="s">
        <v>310</v>
      </c>
      <c r="AD149" s="22" t="s">
        <v>310</v>
      </c>
      <c r="AE149" s="22" t="s">
        <v>310</v>
      </c>
      <c r="AF149" s="22" t="s">
        <v>310</v>
      </c>
      <c r="AG149" s="93" t="s">
        <v>310</v>
      </c>
      <c r="AH149" s="93"/>
      <c r="AI149" s="93"/>
      <c r="AJ149" s="28" t="s">
        <v>304</v>
      </c>
      <c r="AK149" s="22">
        <v>6</v>
      </c>
      <c r="AL149" s="22">
        <v>10</v>
      </c>
      <c r="AM149" s="22">
        <v>2023</v>
      </c>
      <c r="AN149" s="10">
        <v>1</v>
      </c>
      <c r="AO149" s="86" t="s">
        <v>753</v>
      </c>
      <c r="AP149" s="86"/>
      <c r="AQ149" s="86"/>
      <c r="AR149" s="28" t="s">
        <v>304</v>
      </c>
      <c r="AS149" s="22">
        <v>6</v>
      </c>
      <c r="AT149" s="22">
        <v>10</v>
      </c>
      <c r="AU149" s="22">
        <v>2023</v>
      </c>
      <c r="AV149" s="10">
        <v>1</v>
      </c>
      <c r="AW149" s="88" t="s">
        <v>933</v>
      </c>
      <c r="AX149" s="88"/>
      <c r="AY149" s="88"/>
      <c r="AZ149" s="79"/>
      <c r="BA149" s="79"/>
    </row>
    <row r="150" spans="1:53" s="11" customFormat="1" ht="155.25" customHeight="1" x14ac:dyDescent="0.25">
      <c r="A150" s="83"/>
      <c r="B150" s="83"/>
      <c r="C150" s="83"/>
      <c r="D150" s="83"/>
      <c r="E150" s="83"/>
      <c r="F150" s="85"/>
      <c r="G150" s="85"/>
      <c r="H150" s="83"/>
      <c r="I150" s="83"/>
      <c r="J150" s="22" t="s">
        <v>477</v>
      </c>
      <c r="K150" s="22">
        <v>10</v>
      </c>
      <c r="L150" s="22">
        <v>7</v>
      </c>
      <c r="M150" s="22">
        <v>2023</v>
      </c>
      <c r="N150" s="13">
        <v>8</v>
      </c>
      <c r="O150" s="14">
        <v>8</v>
      </c>
      <c r="P150" s="14">
        <v>2023</v>
      </c>
      <c r="Q150" s="22" t="s">
        <v>399</v>
      </c>
      <c r="R150" s="10" t="s">
        <v>401</v>
      </c>
      <c r="S150" s="10" t="s">
        <v>401</v>
      </c>
      <c r="T150" s="22" t="s">
        <v>310</v>
      </c>
      <c r="U150" s="22" t="s">
        <v>310</v>
      </c>
      <c r="V150" s="22" t="s">
        <v>310</v>
      </c>
      <c r="W150" s="22" t="s">
        <v>310</v>
      </c>
      <c r="X150" s="22" t="s">
        <v>310</v>
      </c>
      <c r="Y150" s="93" t="s">
        <v>310</v>
      </c>
      <c r="Z150" s="93"/>
      <c r="AA150" s="93"/>
      <c r="AB150" s="22" t="s">
        <v>310</v>
      </c>
      <c r="AC150" s="22" t="s">
        <v>310</v>
      </c>
      <c r="AD150" s="22" t="s">
        <v>310</v>
      </c>
      <c r="AE150" s="22" t="s">
        <v>310</v>
      </c>
      <c r="AF150" s="22" t="s">
        <v>310</v>
      </c>
      <c r="AG150" s="93" t="s">
        <v>310</v>
      </c>
      <c r="AH150" s="93"/>
      <c r="AI150" s="93"/>
      <c r="AJ150" s="28" t="s">
        <v>304</v>
      </c>
      <c r="AK150" s="22">
        <v>6</v>
      </c>
      <c r="AL150" s="22">
        <v>10</v>
      </c>
      <c r="AM150" s="22">
        <v>2023</v>
      </c>
      <c r="AN150" s="10">
        <v>1</v>
      </c>
      <c r="AO150" s="86" t="s">
        <v>754</v>
      </c>
      <c r="AP150" s="86"/>
      <c r="AQ150" s="86"/>
      <c r="AR150" s="28" t="s">
        <v>304</v>
      </c>
      <c r="AS150" s="22">
        <v>6</v>
      </c>
      <c r="AT150" s="22">
        <v>10</v>
      </c>
      <c r="AU150" s="22">
        <v>2023</v>
      </c>
      <c r="AV150" s="10">
        <v>1</v>
      </c>
      <c r="AW150" s="88" t="s">
        <v>934</v>
      </c>
      <c r="AX150" s="88"/>
      <c r="AY150" s="88"/>
      <c r="AZ150" s="79"/>
      <c r="BA150" s="79"/>
    </row>
    <row r="151" spans="1:53" s="11" customFormat="1" ht="187.5" customHeight="1" x14ac:dyDescent="0.25">
      <c r="A151" s="83"/>
      <c r="B151" s="83"/>
      <c r="C151" s="83"/>
      <c r="D151" s="83"/>
      <c r="E151" s="83"/>
      <c r="F151" s="85"/>
      <c r="G151" s="85"/>
      <c r="H151" s="83"/>
      <c r="I151" s="83"/>
      <c r="J151" s="22" t="s">
        <v>398</v>
      </c>
      <c r="K151" s="22">
        <v>10</v>
      </c>
      <c r="L151" s="22">
        <v>7</v>
      </c>
      <c r="M151" s="22">
        <v>2023</v>
      </c>
      <c r="N151" s="13">
        <v>10</v>
      </c>
      <c r="O151" s="14">
        <v>8</v>
      </c>
      <c r="P151" s="14">
        <v>2023</v>
      </c>
      <c r="Q151" s="22" t="s">
        <v>399</v>
      </c>
      <c r="R151" s="10" t="s">
        <v>402</v>
      </c>
      <c r="S151" s="10" t="s">
        <v>402</v>
      </c>
      <c r="T151" s="22" t="s">
        <v>310</v>
      </c>
      <c r="U151" s="22" t="s">
        <v>310</v>
      </c>
      <c r="V151" s="22" t="s">
        <v>310</v>
      </c>
      <c r="W151" s="22" t="s">
        <v>310</v>
      </c>
      <c r="X151" s="22" t="s">
        <v>310</v>
      </c>
      <c r="Y151" s="93" t="s">
        <v>310</v>
      </c>
      <c r="Z151" s="93"/>
      <c r="AA151" s="93"/>
      <c r="AB151" s="22" t="s">
        <v>310</v>
      </c>
      <c r="AC151" s="22" t="s">
        <v>310</v>
      </c>
      <c r="AD151" s="22" t="s">
        <v>310</v>
      </c>
      <c r="AE151" s="22" t="s">
        <v>310</v>
      </c>
      <c r="AF151" s="22" t="s">
        <v>310</v>
      </c>
      <c r="AG151" s="93" t="s">
        <v>310</v>
      </c>
      <c r="AH151" s="93"/>
      <c r="AI151" s="93"/>
      <c r="AJ151" s="28" t="s">
        <v>304</v>
      </c>
      <c r="AK151" s="22">
        <v>6</v>
      </c>
      <c r="AL151" s="22">
        <v>10</v>
      </c>
      <c r="AM151" s="22">
        <v>2023</v>
      </c>
      <c r="AN151" s="10">
        <v>1</v>
      </c>
      <c r="AO151" s="86" t="s">
        <v>755</v>
      </c>
      <c r="AP151" s="86"/>
      <c r="AQ151" s="86"/>
      <c r="AR151" s="28" t="s">
        <v>304</v>
      </c>
      <c r="AS151" s="22">
        <v>6</v>
      </c>
      <c r="AT151" s="22">
        <v>10</v>
      </c>
      <c r="AU151" s="22">
        <v>2023</v>
      </c>
      <c r="AV151" s="10">
        <v>1</v>
      </c>
      <c r="AW151" s="88" t="s">
        <v>935</v>
      </c>
      <c r="AX151" s="88"/>
      <c r="AY151" s="88"/>
      <c r="AZ151" s="79"/>
      <c r="BA151" s="79"/>
    </row>
    <row r="152" spans="1:53" s="21" customFormat="1" ht="114.75" x14ac:dyDescent="0.25">
      <c r="A152" s="24">
        <f>1+A149</f>
        <v>70</v>
      </c>
      <c r="B152" s="24" t="s">
        <v>550</v>
      </c>
      <c r="C152" s="24">
        <v>19</v>
      </c>
      <c r="D152" s="24">
        <v>7</v>
      </c>
      <c r="E152" s="24">
        <v>2023</v>
      </c>
      <c r="F152" s="27" t="s">
        <v>551</v>
      </c>
      <c r="G152" s="27" t="s">
        <v>403</v>
      </c>
      <c r="H152" s="24" t="s">
        <v>579</v>
      </c>
      <c r="I152" s="24" t="s">
        <v>600</v>
      </c>
      <c r="J152" s="24" t="s">
        <v>552</v>
      </c>
      <c r="K152" s="24">
        <v>19</v>
      </c>
      <c r="L152" s="24">
        <v>7</v>
      </c>
      <c r="M152" s="24">
        <v>2023</v>
      </c>
      <c r="N152" s="19">
        <v>30</v>
      </c>
      <c r="O152" s="20">
        <v>8</v>
      </c>
      <c r="P152" s="20">
        <v>2023</v>
      </c>
      <c r="Q152" s="24" t="s">
        <v>553</v>
      </c>
      <c r="R152" s="18" t="s">
        <v>554</v>
      </c>
      <c r="S152" s="18" t="s">
        <v>554</v>
      </c>
      <c r="T152" s="22" t="s">
        <v>310</v>
      </c>
      <c r="U152" s="22" t="s">
        <v>310</v>
      </c>
      <c r="V152" s="22" t="s">
        <v>310</v>
      </c>
      <c r="W152" s="22" t="s">
        <v>310</v>
      </c>
      <c r="X152" s="22" t="s">
        <v>310</v>
      </c>
      <c r="Y152" s="93" t="s">
        <v>310</v>
      </c>
      <c r="Z152" s="93"/>
      <c r="AA152" s="93"/>
      <c r="AB152" s="22" t="s">
        <v>310</v>
      </c>
      <c r="AC152" s="22" t="s">
        <v>310</v>
      </c>
      <c r="AD152" s="22" t="s">
        <v>310</v>
      </c>
      <c r="AE152" s="22" t="s">
        <v>310</v>
      </c>
      <c r="AF152" s="22" t="s">
        <v>310</v>
      </c>
      <c r="AG152" s="93" t="s">
        <v>310</v>
      </c>
      <c r="AH152" s="93"/>
      <c r="AI152" s="93"/>
      <c r="AJ152" s="28" t="s">
        <v>304</v>
      </c>
      <c r="AK152" s="22">
        <v>9</v>
      </c>
      <c r="AL152" s="22">
        <v>10</v>
      </c>
      <c r="AM152" s="22">
        <v>2023</v>
      </c>
      <c r="AN152" s="10">
        <v>1</v>
      </c>
      <c r="AO152" s="86" t="s">
        <v>813</v>
      </c>
      <c r="AP152" s="86"/>
      <c r="AQ152" s="86"/>
      <c r="AR152" s="28" t="s">
        <v>304</v>
      </c>
      <c r="AS152" s="22">
        <v>9</v>
      </c>
      <c r="AT152" s="22">
        <v>10</v>
      </c>
      <c r="AU152" s="22">
        <v>2023</v>
      </c>
      <c r="AV152" s="10">
        <v>1</v>
      </c>
      <c r="AW152" s="88" t="s">
        <v>813</v>
      </c>
      <c r="AX152" s="88"/>
      <c r="AY152" s="88"/>
      <c r="AZ152" s="79"/>
      <c r="BA152" s="79"/>
    </row>
    <row r="153" spans="1:53" s="21" customFormat="1" ht="89.25" x14ac:dyDescent="0.25">
      <c r="A153" s="24">
        <f>1+A152</f>
        <v>71</v>
      </c>
      <c r="B153" s="24" t="s">
        <v>578</v>
      </c>
      <c r="C153" s="24">
        <v>19</v>
      </c>
      <c r="D153" s="24">
        <v>7</v>
      </c>
      <c r="E153" s="24">
        <v>2023</v>
      </c>
      <c r="F153" s="27" t="s">
        <v>551</v>
      </c>
      <c r="G153" s="27" t="s">
        <v>403</v>
      </c>
      <c r="H153" s="24" t="s">
        <v>580</v>
      </c>
      <c r="I153" s="24" t="s">
        <v>55</v>
      </c>
      <c r="J153" s="24" t="s">
        <v>591</v>
      </c>
      <c r="K153" s="24">
        <v>19</v>
      </c>
      <c r="L153" s="24">
        <v>7</v>
      </c>
      <c r="M153" s="24">
        <v>2023</v>
      </c>
      <c r="N153" s="19">
        <v>30</v>
      </c>
      <c r="O153" s="20">
        <v>8</v>
      </c>
      <c r="P153" s="20">
        <v>2023</v>
      </c>
      <c r="Q153" s="24" t="s">
        <v>553</v>
      </c>
      <c r="R153" s="18" t="s">
        <v>581</v>
      </c>
      <c r="S153" s="24" t="s">
        <v>581</v>
      </c>
      <c r="T153" s="22" t="s">
        <v>310</v>
      </c>
      <c r="U153" s="22" t="s">
        <v>310</v>
      </c>
      <c r="V153" s="22" t="s">
        <v>310</v>
      </c>
      <c r="W153" s="22" t="s">
        <v>310</v>
      </c>
      <c r="X153" s="22" t="s">
        <v>310</v>
      </c>
      <c r="Y153" s="93" t="s">
        <v>310</v>
      </c>
      <c r="Z153" s="93"/>
      <c r="AA153" s="93"/>
      <c r="AB153" s="22" t="s">
        <v>310</v>
      </c>
      <c r="AC153" s="22" t="s">
        <v>310</v>
      </c>
      <c r="AD153" s="22" t="s">
        <v>310</v>
      </c>
      <c r="AE153" s="22" t="s">
        <v>310</v>
      </c>
      <c r="AF153" s="22" t="s">
        <v>310</v>
      </c>
      <c r="AG153" s="93" t="s">
        <v>310</v>
      </c>
      <c r="AH153" s="93"/>
      <c r="AI153" s="93"/>
      <c r="AJ153" s="28" t="s">
        <v>304</v>
      </c>
      <c r="AK153" s="22">
        <v>9</v>
      </c>
      <c r="AL153" s="22">
        <v>10</v>
      </c>
      <c r="AM153" s="22">
        <v>2023</v>
      </c>
      <c r="AN153" s="10">
        <v>1</v>
      </c>
      <c r="AO153" s="86" t="s">
        <v>814</v>
      </c>
      <c r="AP153" s="86"/>
      <c r="AQ153" s="86"/>
      <c r="AR153" s="28" t="s">
        <v>304</v>
      </c>
      <c r="AS153" s="22">
        <v>9</v>
      </c>
      <c r="AT153" s="22">
        <v>10</v>
      </c>
      <c r="AU153" s="22">
        <v>2023</v>
      </c>
      <c r="AV153" s="10">
        <v>1</v>
      </c>
      <c r="AW153" s="88" t="s">
        <v>814</v>
      </c>
      <c r="AX153" s="88"/>
      <c r="AY153" s="88"/>
      <c r="AZ153" s="79"/>
      <c r="BA153" s="79"/>
    </row>
    <row r="154" spans="1:53" s="11" customFormat="1" ht="136.5" customHeight="1" x14ac:dyDescent="0.25">
      <c r="A154" s="83">
        <f>1+A153</f>
        <v>72</v>
      </c>
      <c r="B154" s="83" t="s">
        <v>565</v>
      </c>
      <c r="C154" s="83">
        <v>19</v>
      </c>
      <c r="D154" s="83">
        <v>7</v>
      </c>
      <c r="E154" s="83">
        <v>2023</v>
      </c>
      <c r="F154" s="85" t="s">
        <v>555</v>
      </c>
      <c r="G154" s="85" t="s">
        <v>403</v>
      </c>
      <c r="H154" s="83" t="s">
        <v>558</v>
      </c>
      <c r="I154" s="83" t="s">
        <v>559</v>
      </c>
      <c r="J154" s="24" t="s">
        <v>592</v>
      </c>
      <c r="K154" s="24">
        <v>19</v>
      </c>
      <c r="L154" s="24">
        <v>7</v>
      </c>
      <c r="M154" s="24">
        <v>2023</v>
      </c>
      <c r="N154" s="24">
        <v>30</v>
      </c>
      <c r="O154" s="24">
        <v>8</v>
      </c>
      <c r="P154" s="24">
        <v>2023</v>
      </c>
      <c r="Q154" s="24" t="s">
        <v>568</v>
      </c>
      <c r="R154" s="18" t="s">
        <v>593</v>
      </c>
      <c r="S154" s="18" t="s">
        <v>593</v>
      </c>
      <c r="T154" s="22" t="s">
        <v>310</v>
      </c>
      <c r="U154" s="22" t="s">
        <v>310</v>
      </c>
      <c r="V154" s="22" t="s">
        <v>310</v>
      </c>
      <c r="W154" s="22" t="s">
        <v>310</v>
      </c>
      <c r="X154" s="22" t="s">
        <v>310</v>
      </c>
      <c r="Y154" s="93" t="s">
        <v>310</v>
      </c>
      <c r="Z154" s="93"/>
      <c r="AA154" s="93"/>
      <c r="AB154" s="22" t="s">
        <v>310</v>
      </c>
      <c r="AC154" s="22" t="s">
        <v>310</v>
      </c>
      <c r="AD154" s="22" t="s">
        <v>310</v>
      </c>
      <c r="AE154" s="22" t="s">
        <v>310</v>
      </c>
      <c r="AF154" s="22" t="s">
        <v>310</v>
      </c>
      <c r="AG154" s="93" t="s">
        <v>310</v>
      </c>
      <c r="AH154" s="93"/>
      <c r="AI154" s="93"/>
      <c r="AJ154" s="28" t="s">
        <v>304</v>
      </c>
      <c r="AK154" s="22">
        <v>9</v>
      </c>
      <c r="AL154" s="22">
        <v>10</v>
      </c>
      <c r="AM154" s="22">
        <v>2023</v>
      </c>
      <c r="AN154" s="10">
        <v>1</v>
      </c>
      <c r="AO154" s="86" t="s">
        <v>815</v>
      </c>
      <c r="AP154" s="86"/>
      <c r="AQ154" s="86"/>
      <c r="AR154" s="28" t="s">
        <v>304</v>
      </c>
      <c r="AS154" s="22">
        <v>9</v>
      </c>
      <c r="AT154" s="22">
        <v>10</v>
      </c>
      <c r="AU154" s="22">
        <v>2023</v>
      </c>
      <c r="AV154" s="10">
        <v>1</v>
      </c>
      <c r="AW154" s="88" t="s">
        <v>815</v>
      </c>
      <c r="AX154" s="88"/>
      <c r="AY154" s="88"/>
      <c r="AZ154" s="79"/>
      <c r="BA154" s="79"/>
    </row>
    <row r="155" spans="1:53" s="11" customFormat="1" ht="72" customHeight="1" x14ac:dyDescent="0.25">
      <c r="A155" s="83"/>
      <c r="B155" s="83"/>
      <c r="C155" s="83"/>
      <c r="D155" s="83"/>
      <c r="E155" s="83"/>
      <c r="F155" s="85"/>
      <c r="G155" s="85"/>
      <c r="H155" s="83"/>
      <c r="I155" s="83"/>
      <c r="J155" s="24" t="s">
        <v>567</v>
      </c>
      <c r="K155" s="24">
        <v>19</v>
      </c>
      <c r="L155" s="24">
        <v>7</v>
      </c>
      <c r="M155" s="24">
        <v>2023</v>
      </c>
      <c r="N155" s="24">
        <v>30</v>
      </c>
      <c r="O155" s="24">
        <v>9</v>
      </c>
      <c r="P155" s="24">
        <v>2023</v>
      </c>
      <c r="Q155" s="24" t="s">
        <v>557</v>
      </c>
      <c r="R155" s="18" t="s">
        <v>601</v>
      </c>
      <c r="S155" s="18" t="s">
        <v>601</v>
      </c>
      <c r="T155" s="22" t="s">
        <v>310</v>
      </c>
      <c r="U155" s="22" t="s">
        <v>310</v>
      </c>
      <c r="V155" s="22" t="s">
        <v>310</v>
      </c>
      <c r="W155" s="22" t="s">
        <v>310</v>
      </c>
      <c r="X155" s="22" t="s">
        <v>310</v>
      </c>
      <c r="Y155" s="93" t="s">
        <v>310</v>
      </c>
      <c r="Z155" s="93"/>
      <c r="AA155" s="93"/>
      <c r="AB155" s="22" t="s">
        <v>310</v>
      </c>
      <c r="AC155" s="22" t="s">
        <v>310</v>
      </c>
      <c r="AD155" s="22" t="s">
        <v>310</v>
      </c>
      <c r="AE155" s="22" t="s">
        <v>310</v>
      </c>
      <c r="AF155" s="22" t="s">
        <v>310</v>
      </c>
      <c r="AG155" s="93" t="s">
        <v>310</v>
      </c>
      <c r="AH155" s="93"/>
      <c r="AI155" s="93"/>
      <c r="AJ155" s="28" t="s">
        <v>304</v>
      </c>
      <c r="AK155" s="22">
        <v>10</v>
      </c>
      <c r="AL155" s="22">
        <v>10</v>
      </c>
      <c r="AM155" s="22">
        <v>2023</v>
      </c>
      <c r="AN155" s="10">
        <v>1</v>
      </c>
      <c r="AO155" s="86" t="s">
        <v>731</v>
      </c>
      <c r="AP155" s="86"/>
      <c r="AQ155" s="86"/>
      <c r="AR155" s="28" t="s">
        <v>304</v>
      </c>
      <c r="AS155" s="22">
        <v>10</v>
      </c>
      <c r="AT155" s="22">
        <v>10</v>
      </c>
      <c r="AU155" s="22">
        <v>2023</v>
      </c>
      <c r="AV155" s="10">
        <v>1</v>
      </c>
      <c r="AW155" s="88" t="s">
        <v>731</v>
      </c>
      <c r="AX155" s="88"/>
      <c r="AY155" s="88"/>
      <c r="AZ155" s="79"/>
      <c r="BA155" s="79"/>
    </row>
    <row r="156" spans="1:53" s="11" customFormat="1" ht="76.5" x14ac:dyDescent="0.25">
      <c r="A156" s="83"/>
      <c r="B156" s="83"/>
      <c r="C156" s="83"/>
      <c r="D156" s="83"/>
      <c r="E156" s="83"/>
      <c r="F156" s="85"/>
      <c r="G156" s="85"/>
      <c r="H156" s="83"/>
      <c r="I156" s="83"/>
      <c r="J156" s="24" t="s">
        <v>569</v>
      </c>
      <c r="K156" s="24">
        <v>19</v>
      </c>
      <c r="L156" s="24">
        <v>7</v>
      </c>
      <c r="M156" s="24">
        <v>2023</v>
      </c>
      <c r="N156" s="24">
        <v>30</v>
      </c>
      <c r="O156" s="24">
        <v>9</v>
      </c>
      <c r="P156" s="24">
        <v>2023</v>
      </c>
      <c r="Q156" s="24" t="s">
        <v>557</v>
      </c>
      <c r="R156" s="18" t="s">
        <v>594</v>
      </c>
      <c r="S156" s="18" t="s">
        <v>594</v>
      </c>
      <c r="T156" s="22" t="s">
        <v>310</v>
      </c>
      <c r="U156" s="22" t="s">
        <v>310</v>
      </c>
      <c r="V156" s="22" t="s">
        <v>310</v>
      </c>
      <c r="W156" s="22" t="s">
        <v>310</v>
      </c>
      <c r="X156" s="22" t="s">
        <v>310</v>
      </c>
      <c r="Y156" s="93" t="s">
        <v>310</v>
      </c>
      <c r="Z156" s="93"/>
      <c r="AA156" s="93"/>
      <c r="AB156" s="22" t="s">
        <v>310</v>
      </c>
      <c r="AC156" s="22" t="s">
        <v>310</v>
      </c>
      <c r="AD156" s="22" t="s">
        <v>310</v>
      </c>
      <c r="AE156" s="22" t="s">
        <v>310</v>
      </c>
      <c r="AF156" s="22" t="s">
        <v>310</v>
      </c>
      <c r="AG156" s="93" t="s">
        <v>310</v>
      </c>
      <c r="AH156" s="93"/>
      <c r="AI156" s="93"/>
      <c r="AJ156" s="28" t="s">
        <v>304</v>
      </c>
      <c r="AK156" s="22">
        <v>10</v>
      </c>
      <c r="AL156" s="22">
        <v>10</v>
      </c>
      <c r="AM156" s="22">
        <v>2023</v>
      </c>
      <c r="AN156" s="10">
        <v>1</v>
      </c>
      <c r="AO156" s="86" t="s">
        <v>732</v>
      </c>
      <c r="AP156" s="86"/>
      <c r="AQ156" s="86"/>
      <c r="AR156" s="28" t="s">
        <v>304</v>
      </c>
      <c r="AS156" s="22">
        <v>10</v>
      </c>
      <c r="AT156" s="22">
        <v>10</v>
      </c>
      <c r="AU156" s="22">
        <v>2023</v>
      </c>
      <c r="AV156" s="10">
        <v>1</v>
      </c>
      <c r="AW156" s="88" t="s">
        <v>732</v>
      </c>
      <c r="AX156" s="88"/>
      <c r="AY156" s="88"/>
      <c r="AZ156" s="79"/>
      <c r="BA156" s="79"/>
    </row>
    <row r="157" spans="1:53" s="11" customFormat="1" ht="210" customHeight="1" x14ac:dyDescent="0.25">
      <c r="A157" s="22">
        <f>1+A154</f>
        <v>73</v>
      </c>
      <c r="B157" s="22" t="s">
        <v>566</v>
      </c>
      <c r="C157" s="22">
        <v>19</v>
      </c>
      <c r="D157" s="22">
        <v>7</v>
      </c>
      <c r="E157" s="22">
        <v>2023</v>
      </c>
      <c r="F157" s="25" t="s">
        <v>555</v>
      </c>
      <c r="G157" s="25" t="s">
        <v>403</v>
      </c>
      <c r="H157" s="22" t="s">
        <v>556</v>
      </c>
      <c r="I157" s="22" t="s">
        <v>55</v>
      </c>
      <c r="J157" s="24" t="s">
        <v>582</v>
      </c>
      <c r="K157" s="24">
        <v>19</v>
      </c>
      <c r="L157" s="24">
        <v>7</v>
      </c>
      <c r="M157" s="24">
        <v>2023</v>
      </c>
      <c r="N157" s="19">
        <v>30</v>
      </c>
      <c r="O157" s="20">
        <v>12</v>
      </c>
      <c r="P157" s="20">
        <v>2023</v>
      </c>
      <c r="Q157" s="24" t="s">
        <v>557</v>
      </c>
      <c r="R157" s="18" t="s">
        <v>583</v>
      </c>
      <c r="S157" s="18" t="s">
        <v>583</v>
      </c>
      <c r="T157" s="22" t="s">
        <v>310</v>
      </c>
      <c r="U157" s="22" t="s">
        <v>310</v>
      </c>
      <c r="V157" s="22" t="s">
        <v>310</v>
      </c>
      <c r="W157" s="22" t="s">
        <v>310</v>
      </c>
      <c r="X157" s="22" t="s">
        <v>310</v>
      </c>
      <c r="Y157" s="93" t="s">
        <v>310</v>
      </c>
      <c r="Z157" s="93"/>
      <c r="AA157" s="93"/>
      <c r="AB157" s="22" t="s">
        <v>310</v>
      </c>
      <c r="AC157" s="22" t="s">
        <v>310</v>
      </c>
      <c r="AD157" s="22" t="s">
        <v>310</v>
      </c>
      <c r="AE157" s="22" t="s">
        <v>310</v>
      </c>
      <c r="AF157" s="22" t="s">
        <v>310</v>
      </c>
      <c r="AG157" s="93" t="s">
        <v>310</v>
      </c>
      <c r="AH157" s="93"/>
      <c r="AI157" s="93"/>
      <c r="AJ157" s="22" t="s">
        <v>298</v>
      </c>
      <c r="AK157" s="22">
        <v>9</v>
      </c>
      <c r="AL157" s="22">
        <v>10</v>
      </c>
      <c r="AM157" s="22">
        <v>2023</v>
      </c>
      <c r="AN157" s="10">
        <v>0.5</v>
      </c>
      <c r="AO157" s="86" t="s">
        <v>816</v>
      </c>
      <c r="AP157" s="86"/>
      <c r="AQ157" s="86"/>
      <c r="AR157" s="28" t="s">
        <v>304</v>
      </c>
      <c r="AS157" s="22">
        <v>10</v>
      </c>
      <c r="AT157" s="22">
        <v>1</v>
      </c>
      <c r="AU157" s="22">
        <v>2024</v>
      </c>
      <c r="AV157" s="10">
        <v>1</v>
      </c>
      <c r="AW157" s="88" t="s">
        <v>917</v>
      </c>
      <c r="AX157" s="88"/>
      <c r="AY157" s="88"/>
      <c r="AZ157" s="79"/>
      <c r="BA157" s="79"/>
    </row>
    <row r="158" spans="1:53" s="11" customFormat="1" ht="92.25" x14ac:dyDescent="0.25">
      <c r="A158" s="22">
        <f>1+A157</f>
        <v>74</v>
      </c>
      <c r="B158" s="22" t="s">
        <v>570</v>
      </c>
      <c r="C158" s="22">
        <v>19</v>
      </c>
      <c r="D158" s="22">
        <v>7</v>
      </c>
      <c r="E158" s="22">
        <v>2023</v>
      </c>
      <c r="F158" s="25" t="s">
        <v>555</v>
      </c>
      <c r="G158" s="25" t="s">
        <v>403</v>
      </c>
      <c r="H158" s="22" t="s">
        <v>595</v>
      </c>
      <c r="I158" s="22" t="s">
        <v>55</v>
      </c>
      <c r="J158" s="24" t="s">
        <v>596</v>
      </c>
      <c r="K158" s="24">
        <v>19</v>
      </c>
      <c r="L158" s="24">
        <v>7</v>
      </c>
      <c r="M158" s="24">
        <v>2023</v>
      </c>
      <c r="N158" s="24">
        <v>30</v>
      </c>
      <c r="O158" s="24">
        <v>9</v>
      </c>
      <c r="P158" s="24">
        <v>2023</v>
      </c>
      <c r="Q158" s="24" t="s">
        <v>568</v>
      </c>
      <c r="R158" s="24" t="s">
        <v>597</v>
      </c>
      <c r="S158" s="24" t="s">
        <v>597</v>
      </c>
      <c r="T158" s="22" t="s">
        <v>310</v>
      </c>
      <c r="U158" s="22" t="s">
        <v>310</v>
      </c>
      <c r="V158" s="22" t="s">
        <v>310</v>
      </c>
      <c r="W158" s="22" t="s">
        <v>310</v>
      </c>
      <c r="X158" s="22" t="s">
        <v>310</v>
      </c>
      <c r="Y158" s="93" t="s">
        <v>310</v>
      </c>
      <c r="Z158" s="93"/>
      <c r="AA158" s="93"/>
      <c r="AB158" s="22" t="s">
        <v>310</v>
      </c>
      <c r="AC158" s="22" t="s">
        <v>310</v>
      </c>
      <c r="AD158" s="22" t="s">
        <v>310</v>
      </c>
      <c r="AE158" s="22" t="s">
        <v>310</v>
      </c>
      <c r="AF158" s="22" t="s">
        <v>310</v>
      </c>
      <c r="AG158" s="93" t="s">
        <v>310</v>
      </c>
      <c r="AH158" s="93"/>
      <c r="AI158" s="93"/>
      <c r="AJ158" s="28" t="s">
        <v>304</v>
      </c>
      <c r="AK158" s="22">
        <v>9</v>
      </c>
      <c r="AL158" s="22">
        <v>10</v>
      </c>
      <c r="AM158" s="22">
        <v>2023</v>
      </c>
      <c r="AN158" s="10">
        <v>1</v>
      </c>
      <c r="AO158" s="86" t="s">
        <v>733</v>
      </c>
      <c r="AP158" s="86"/>
      <c r="AQ158" s="86"/>
      <c r="AR158" s="28" t="s">
        <v>304</v>
      </c>
      <c r="AS158" s="22">
        <v>9</v>
      </c>
      <c r="AT158" s="22">
        <v>10</v>
      </c>
      <c r="AU158" s="22">
        <v>2023</v>
      </c>
      <c r="AV158" s="10">
        <v>1</v>
      </c>
      <c r="AW158" s="88" t="s">
        <v>733</v>
      </c>
      <c r="AX158" s="88"/>
      <c r="AY158" s="88"/>
      <c r="AZ158" s="79"/>
      <c r="BA158" s="79"/>
    </row>
    <row r="159" spans="1:53" s="11" customFormat="1" ht="38.25" x14ac:dyDescent="0.25">
      <c r="A159" s="83">
        <f>1+A158</f>
        <v>75</v>
      </c>
      <c r="B159" s="83" t="s">
        <v>561</v>
      </c>
      <c r="C159" s="83">
        <v>17</v>
      </c>
      <c r="D159" s="83">
        <v>7</v>
      </c>
      <c r="E159" s="83">
        <v>2023</v>
      </c>
      <c r="F159" s="85" t="s">
        <v>560</v>
      </c>
      <c r="G159" s="85" t="s">
        <v>403</v>
      </c>
      <c r="H159" s="83" t="s">
        <v>562</v>
      </c>
      <c r="I159" s="83" t="s">
        <v>55</v>
      </c>
      <c r="J159" s="22" t="s">
        <v>598</v>
      </c>
      <c r="K159" s="22">
        <v>17</v>
      </c>
      <c r="L159" s="22">
        <v>7</v>
      </c>
      <c r="M159" s="22">
        <v>2023</v>
      </c>
      <c r="N159" s="13">
        <v>30</v>
      </c>
      <c r="O159" s="14">
        <v>10</v>
      </c>
      <c r="P159" s="14">
        <v>2023</v>
      </c>
      <c r="Q159" s="22" t="s">
        <v>563</v>
      </c>
      <c r="R159" s="10" t="s">
        <v>391</v>
      </c>
      <c r="S159" s="10" t="s">
        <v>391</v>
      </c>
      <c r="T159" s="22" t="s">
        <v>310</v>
      </c>
      <c r="U159" s="22" t="s">
        <v>310</v>
      </c>
      <c r="V159" s="22" t="s">
        <v>310</v>
      </c>
      <c r="W159" s="22" t="s">
        <v>310</v>
      </c>
      <c r="X159" s="22" t="s">
        <v>310</v>
      </c>
      <c r="Y159" s="93" t="s">
        <v>310</v>
      </c>
      <c r="Z159" s="93"/>
      <c r="AA159" s="93"/>
      <c r="AB159" s="22" t="s">
        <v>310</v>
      </c>
      <c r="AC159" s="22" t="s">
        <v>310</v>
      </c>
      <c r="AD159" s="22" t="s">
        <v>310</v>
      </c>
      <c r="AE159" s="22" t="s">
        <v>310</v>
      </c>
      <c r="AF159" s="22" t="s">
        <v>310</v>
      </c>
      <c r="AG159" s="93" t="s">
        <v>310</v>
      </c>
      <c r="AH159" s="93"/>
      <c r="AI159" s="93"/>
      <c r="AJ159" s="22" t="s">
        <v>298</v>
      </c>
      <c r="AK159" s="22">
        <v>9</v>
      </c>
      <c r="AL159" s="22">
        <v>10</v>
      </c>
      <c r="AM159" s="22">
        <v>2023</v>
      </c>
      <c r="AN159" s="10">
        <v>0.7</v>
      </c>
      <c r="AO159" s="86" t="s">
        <v>808</v>
      </c>
      <c r="AP159" s="86"/>
      <c r="AQ159" s="86"/>
      <c r="AR159" s="28" t="s">
        <v>304</v>
      </c>
      <c r="AS159" s="22">
        <v>3</v>
      </c>
      <c r="AT159" s="22">
        <v>1</v>
      </c>
      <c r="AU159" s="22">
        <v>2024</v>
      </c>
      <c r="AV159" s="10">
        <v>1</v>
      </c>
      <c r="AW159" s="88" t="s">
        <v>862</v>
      </c>
      <c r="AX159" s="88"/>
      <c r="AY159" s="88"/>
      <c r="AZ159" s="79"/>
      <c r="BA159" s="79"/>
    </row>
    <row r="160" spans="1:53" s="11" customFormat="1" ht="54" customHeight="1" x14ac:dyDescent="0.25">
      <c r="A160" s="83"/>
      <c r="B160" s="83"/>
      <c r="C160" s="83"/>
      <c r="D160" s="83"/>
      <c r="E160" s="83"/>
      <c r="F160" s="85"/>
      <c r="G160" s="85"/>
      <c r="H160" s="83"/>
      <c r="I160" s="83"/>
      <c r="J160" s="22" t="s">
        <v>602</v>
      </c>
      <c r="K160" s="22">
        <v>17</v>
      </c>
      <c r="L160" s="22">
        <v>7</v>
      </c>
      <c r="M160" s="22">
        <v>2023</v>
      </c>
      <c r="N160" s="13">
        <v>30</v>
      </c>
      <c r="O160" s="14">
        <v>10</v>
      </c>
      <c r="P160" s="14">
        <v>2023</v>
      </c>
      <c r="Q160" s="22" t="s">
        <v>563</v>
      </c>
      <c r="R160" s="10" t="s">
        <v>564</v>
      </c>
      <c r="S160" s="10" t="s">
        <v>564</v>
      </c>
      <c r="T160" s="22" t="s">
        <v>310</v>
      </c>
      <c r="U160" s="22" t="s">
        <v>310</v>
      </c>
      <c r="V160" s="22" t="s">
        <v>310</v>
      </c>
      <c r="W160" s="22" t="s">
        <v>310</v>
      </c>
      <c r="X160" s="22" t="s">
        <v>310</v>
      </c>
      <c r="Y160" s="93" t="s">
        <v>310</v>
      </c>
      <c r="Z160" s="93"/>
      <c r="AA160" s="93"/>
      <c r="AB160" s="22" t="s">
        <v>310</v>
      </c>
      <c r="AC160" s="22" t="s">
        <v>310</v>
      </c>
      <c r="AD160" s="22" t="s">
        <v>310</v>
      </c>
      <c r="AE160" s="22" t="s">
        <v>310</v>
      </c>
      <c r="AF160" s="22" t="s">
        <v>310</v>
      </c>
      <c r="AG160" s="93" t="s">
        <v>310</v>
      </c>
      <c r="AH160" s="93"/>
      <c r="AI160" s="93"/>
      <c r="AJ160" s="22" t="s">
        <v>298</v>
      </c>
      <c r="AK160" s="22">
        <v>9</v>
      </c>
      <c r="AL160" s="22">
        <v>10</v>
      </c>
      <c r="AM160" s="22">
        <v>2023</v>
      </c>
      <c r="AN160" s="10">
        <v>0.7</v>
      </c>
      <c r="AO160" s="86" t="s">
        <v>809</v>
      </c>
      <c r="AP160" s="86"/>
      <c r="AQ160" s="86"/>
      <c r="AR160" s="28" t="s">
        <v>304</v>
      </c>
      <c r="AS160" s="22">
        <v>3</v>
      </c>
      <c r="AT160" s="22">
        <v>1</v>
      </c>
      <c r="AU160" s="22">
        <v>2024</v>
      </c>
      <c r="AV160" s="10">
        <v>1</v>
      </c>
      <c r="AW160" s="88" t="s">
        <v>918</v>
      </c>
      <c r="AX160" s="88"/>
      <c r="AY160" s="88"/>
      <c r="AZ160" s="79"/>
      <c r="BA160" s="79"/>
    </row>
    <row r="161" spans="1:53" s="11" customFormat="1" x14ac:dyDescent="0.25">
      <c r="A161" s="22"/>
      <c r="B161" s="22"/>
      <c r="C161" s="22"/>
      <c r="D161" s="22"/>
      <c r="E161" s="22"/>
      <c r="F161" s="25"/>
      <c r="G161" s="25"/>
      <c r="H161" s="22"/>
      <c r="I161" s="22"/>
      <c r="J161" s="22"/>
      <c r="K161" s="22"/>
      <c r="L161" s="22"/>
      <c r="M161" s="22"/>
      <c r="N161" s="13"/>
      <c r="O161" s="14"/>
      <c r="P161" s="14"/>
      <c r="Q161" s="22"/>
      <c r="R161" s="10"/>
      <c r="S161" s="22"/>
      <c r="T161" s="22"/>
      <c r="U161" s="22"/>
      <c r="V161" s="22"/>
      <c r="W161" s="22"/>
      <c r="X161" s="8"/>
      <c r="Y161" s="83"/>
      <c r="Z161" s="83"/>
      <c r="AA161" s="83"/>
      <c r="AB161" s="22"/>
      <c r="AC161" s="22"/>
      <c r="AD161" s="22"/>
      <c r="AE161" s="22"/>
      <c r="AF161" s="22"/>
      <c r="AG161" s="86"/>
      <c r="AH161" s="86"/>
      <c r="AI161" s="86"/>
      <c r="AJ161" s="22"/>
      <c r="AK161" s="22"/>
      <c r="AL161" s="22"/>
      <c r="AM161" s="22"/>
      <c r="AN161" s="10"/>
      <c r="AO161" s="86"/>
      <c r="AP161" s="86"/>
      <c r="AQ161" s="86"/>
      <c r="AR161" s="22"/>
      <c r="AS161" s="22"/>
      <c r="AT161" s="22"/>
      <c r="AU161" s="22"/>
      <c r="AV161" s="7"/>
      <c r="AW161" s="88"/>
      <c r="AX161" s="88"/>
      <c r="AY161" s="88"/>
      <c r="AZ161" s="79"/>
      <c r="BA161" s="79"/>
    </row>
    <row r="162" spans="1:53" s="11" customFormat="1" x14ac:dyDescent="0.25">
      <c r="A162" s="22"/>
      <c r="B162" s="22"/>
      <c r="C162" s="22"/>
      <c r="D162" s="22"/>
      <c r="E162" s="22"/>
      <c r="F162" s="25"/>
      <c r="G162" s="25"/>
      <c r="H162" s="22"/>
      <c r="I162" s="22"/>
      <c r="J162" s="22"/>
      <c r="K162" s="22"/>
      <c r="L162" s="22"/>
      <c r="M162" s="22"/>
      <c r="N162" s="22"/>
      <c r="O162" s="22"/>
      <c r="P162" s="22"/>
      <c r="Q162" s="22"/>
      <c r="R162" s="10"/>
      <c r="S162" s="22"/>
      <c r="T162" s="91" t="s">
        <v>52</v>
      </c>
      <c r="U162" s="91"/>
      <c r="V162" s="91"/>
      <c r="W162" s="91"/>
      <c r="X162" s="8">
        <f>AVERAGE(X8:X135)</f>
        <v>0.49075490196078436</v>
      </c>
      <c r="Y162" s="83"/>
      <c r="Z162" s="83"/>
      <c r="AA162" s="83"/>
      <c r="AB162" s="91" t="s">
        <v>52</v>
      </c>
      <c r="AC162" s="91"/>
      <c r="AD162" s="91"/>
      <c r="AE162" s="91"/>
      <c r="AF162" s="8">
        <f>AVERAGE(AF8:AF135)</f>
        <v>0.70588653846153826</v>
      </c>
      <c r="AG162" s="83"/>
      <c r="AH162" s="83"/>
      <c r="AI162" s="83"/>
      <c r="AJ162" s="91" t="s">
        <v>52</v>
      </c>
      <c r="AK162" s="91"/>
      <c r="AL162" s="91"/>
      <c r="AM162" s="91"/>
      <c r="AN162" s="8">
        <f>AVERAGE(AN8:AN160)</f>
        <v>0.67688620689655177</v>
      </c>
      <c r="AO162" s="83"/>
      <c r="AP162" s="83"/>
      <c r="AQ162" s="83"/>
      <c r="AR162" s="91" t="s">
        <v>52</v>
      </c>
      <c r="AS162" s="91"/>
      <c r="AT162" s="91"/>
      <c r="AU162" s="91"/>
      <c r="AV162" s="64">
        <f>AVERAGE(AV8:AV161)</f>
        <v>0.87368421052631584</v>
      </c>
      <c r="AW162" s="114"/>
      <c r="AX162" s="114"/>
      <c r="AY162" s="114"/>
      <c r="AZ162" s="79"/>
      <c r="BA162" s="79"/>
    </row>
    <row r="163" spans="1:53" s="11" customFormat="1" x14ac:dyDescent="0.25">
      <c r="A163" s="121"/>
      <c r="B163" s="122"/>
      <c r="C163" s="122"/>
      <c r="D163" s="122"/>
      <c r="E163" s="122"/>
      <c r="F163" s="122"/>
      <c r="G163" s="122"/>
      <c r="H163" s="122"/>
      <c r="I163" s="122"/>
      <c r="J163" s="122"/>
      <c r="K163" s="122"/>
      <c r="L163" s="122"/>
      <c r="M163" s="122"/>
      <c r="N163" s="122"/>
      <c r="O163" s="122"/>
      <c r="P163" s="122"/>
      <c r="Q163" s="122"/>
      <c r="R163" s="122"/>
      <c r="S163" s="122"/>
      <c r="T163" s="122"/>
      <c r="U163" s="122"/>
      <c r="V163" s="122"/>
      <c r="W163" s="122"/>
      <c r="X163" s="122"/>
      <c r="Y163" s="122"/>
      <c r="Z163" s="122"/>
      <c r="AA163" s="123"/>
      <c r="AW163" s="79"/>
      <c r="AX163" s="79"/>
      <c r="AY163" s="79"/>
      <c r="AZ163" s="79"/>
      <c r="BA163" s="79"/>
    </row>
    <row r="164" spans="1:53" x14ac:dyDescent="0.25">
      <c r="F164" s="15"/>
      <c r="H164" s="15"/>
      <c r="I164" s="115"/>
      <c r="J164" s="115"/>
      <c r="Y164" s="116"/>
      <c r="Z164" s="116"/>
      <c r="AA164" s="116"/>
    </row>
    <row r="165" spans="1:53" x14ac:dyDescent="0.25">
      <c r="C165" s="124" t="s">
        <v>13</v>
      </c>
      <c r="D165" s="124"/>
      <c r="E165" s="124"/>
      <c r="F165" s="124"/>
      <c r="G165" s="124"/>
      <c r="H165" s="124"/>
      <c r="I165" s="124"/>
      <c r="J165" s="124"/>
      <c r="K165" s="117" t="s">
        <v>14</v>
      </c>
      <c r="L165" s="116"/>
      <c r="M165" s="118"/>
      <c r="Q165" s="117" t="s">
        <v>15</v>
      </c>
      <c r="R165" s="116"/>
      <c r="S165" s="116"/>
      <c r="T165" s="116"/>
      <c r="U165" s="116"/>
      <c r="V165" s="116"/>
      <c r="W165" s="116"/>
      <c r="X165" s="118"/>
      <c r="Y165" s="117" t="s">
        <v>14</v>
      </c>
      <c r="Z165" s="116"/>
      <c r="AA165" s="118"/>
      <c r="AV165" s="65"/>
    </row>
    <row r="166" spans="1:53" x14ac:dyDescent="0.25">
      <c r="C166" s="83" t="s">
        <v>179</v>
      </c>
      <c r="D166" s="124"/>
      <c r="E166" s="124"/>
      <c r="F166" s="124"/>
      <c r="G166" s="124"/>
      <c r="H166" s="124"/>
      <c r="I166" s="124"/>
      <c r="J166" s="124"/>
      <c r="K166" s="17">
        <v>28</v>
      </c>
      <c r="L166" s="17">
        <v>12</v>
      </c>
      <c r="M166" s="17">
        <v>2023</v>
      </c>
      <c r="Q166" s="121" t="s">
        <v>190</v>
      </c>
      <c r="R166" s="122"/>
      <c r="S166" s="122"/>
      <c r="T166" s="122"/>
      <c r="U166" s="122"/>
      <c r="V166" s="122"/>
      <c r="W166" s="122"/>
      <c r="X166" s="123"/>
      <c r="Y166" s="17">
        <v>28</v>
      </c>
      <c r="Z166" s="17">
        <v>12</v>
      </c>
      <c r="AA166" s="17">
        <v>2023</v>
      </c>
    </row>
  </sheetData>
  <autoFilter ref="AR1:AR166" xr:uid="{00000000-0001-0000-0000-000000000000}"/>
  <mergeCells count="979">
    <mergeCell ref="AW81:AY81"/>
    <mergeCell ref="AW9:AY9"/>
    <mergeCell ref="AW8:AY8"/>
    <mergeCell ref="AW12:AY12"/>
    <mergeCell ref="AW13:AY13"/>
    <mergeCell ref="AW15:AY15"/>
    <mergeCell ref="AW19:AY19"/>
    <mergeCell ref="AW18:AY18"/>
    <mergeCell ref="AW21:AY21"/>
    <mergeCell ref="AW20:AY20"/>
    <mergeCell ref="AW78:AY78"/>
    <mergeCell ref="AW80:AY80"/>
    <mergeCell ref="AW79:AY79"/>
    <mergeCell ref="AW62:AY62"/>
    <mergeCell ref="AW66:AY66"/>
    <mergeCell ref="AW63:AY63"/>
    <mergeCell ref="AW74:AY74"/>
    <mergeCell ref="AO47:AQ47"/>
    <mergeCell ref="AW58:AY58"/>
    <mergeCell ref="AO48:AQ48"/>
    <mergeCell ref="AW48:AY48"/>
    <mergeCell ref="AW52:AY52"/>
    <mergeCell ref="AW23:AY23"/>
    <mergeCell ref="AW73:AY73"/>
    <mergeCell ref="Y71:AA71"/>
    <mergeCell ref="AG71:AI71"/>
    <mergeCell ref="AW71:AY71"/>
    <mergeCell ref="Y72:AA72"/>
    <mergeCell ref="AG72:AI72"/>
    <mergeCell ref="AW72:AY72"/>
    <mergeCell ref="AO72:AQ72"/>
    <mergeCell ref="AW70:AY70"/>
    <mergeCell ref="AW69:AY69"/>
    <mergeCell ref="Y68:AA68"/>
    <mergeCell ref="AG68:AI68"/>
    <mergeCell ref="AW68:AY68"/>
    <mergeCell ref="Y67:AA67"/>
    <mergeCell ref="AG67:AI67"/>
    <mergeCell ref="Y69:AA69"/>
    <mergeCell ref="AG66:AI66"/>
    <mergeCell ref="AG47:AI47"/>
    <mergeCell ref="AF12:AF13"/>
    <mergeCell ref="AG12:AI13"/>
    <mergeCell ref="AW67:AY67"/>
    <mergeCell ref="AW14:AY14"/>
    <mergeCell ref="AO46:AQ46"/>
    <mergeCell ref="AW46:AY46"/>
    <mergeCell ref="AW103:AY103"/>
    <mergeCell ref="AW91:AY91"/>
    <mergeCell ref="AW90:AY90"/>
    <mergeCell ref="AW33:AY33"/>
    <mergeCell ref="AW34:AY34"/>
    <mergeCell ref="AG69:AI69"/>
    <mergeCell ref="AW75:AY75"/>
    <mergeCell ref="AW84:AY84"/>
    <mergeCell ref="AG83:AI83"/>
    <mergeCell ref="AW17:AY17"/>
    <mergeCell ref="AO32:AQ32"/>
    <mergeCell ref="AW32:AY32"/>
    <mergeCell ref="AW16:AY16"/>
    <mergeCell ref="AO57:AQ57"/>
    <mergeCell ref="AO58:AQ58"/>
    <mergeCell ref="AO37:AQ37"/>
    <mergeCell ref="AG51:AI51"/>
    <mergeCell ref="AG43:AI43"/>
    <mergeCell ref="C77:C78"/>
    <mergeCell ref="E66:E69"/>
    <mergeCell ref="F66:F69"/>
    <mergeCell ref="G66:G69"/>
    <mergeCell ref="H66:H69"/>
    <mergeCell ref="I66:I69"/>
    <mergeCell ref="Y19:AA19"/>
    <mergeCell ref="AG19:AI19"/>
    <mergeCell ref="AW159:AY159"/>
    <mergeCell ref="AG153:AI153"/>
    <mergeCell ref="AO153:AQ153"/>
    <mergeCell ref="AW153:AY153"/>
    <mergeCell ref="Y109:AA109"/>
    <mergeCell ref="Y154:AA154"/>
    <mergeCell ref="AG154:AI154"/>
    <mergeCell ref="AO154:AQ154"/>
    <mergeCell ref="AW154:AY154"/>
    <mergeCell ref="Y152:AA152"/>
    <mergeCell ref="AG152:AI152"/>
    <mergeCell ref="AO152:AQ152"/>
    <mergeCell ref="AW152:AY152"/>
    <mergeCell ref="Y153:AA153"/>
    <mergeCell ref="Y121:AA121"/>
    <mergeCell ref="AG121:AI121"/>
    <mergeCell ref="E37:E38"/>
    <mergeCell ref="Y123:AA123"/>
    <mergeCell ref="AG123:AI123"/>
    <mergeCell ref="AG109:AI109"/>
    <mergeCell ref="G86:G89"/>
    <mergeCell ref="H86:H89"/>
    <mergeCell ref="F77:F78"/>
    <mergeCell ref="G77:G78"/>
    <mergeCell ref="H77:H78"/>
    <mergeCell ref="E100:E101"/>
    <mergeCell ref="G100:G101"/>
    <mergeCell ref="H115:H116"/>
    <mergeCell ref="G113:G114"/>
    <mergeCell ref="H118:H122"/>
    <mergeCell ref="G118:G122"/>
    <mergeCell ref="AG93:AI93"/>
    <mergeCell ref="E113:E114"/>
    <mergeCell ref="I103:I106"/>
    <mergeCell ref="Y98:AA98"/>
    <mergeCell ref="Y99:AA99"/>
    <mergeCell ref="Y95:AA95"/>
    <mergeCell ref="Y97:AA97"/>
    <mergeCell ref="AG97:AI97"/>
    <mergeCell ref="AG48:AI48"/>
    <mergeCell ref="Y57:AA57"/>
    <mergeCell ref="A43:A47"/>
    <mergeCell ref="B43:B47"/>
    <mergeCell ref="C43:C47"/>
    <mergeCell ref="D43:D47"/>
    <mergeCell ref="E43:E47"/>
    <mergeCell ref="F43:F47"/>
    <mergeCell ref="B57:B59"/>
    <mergeCell ref="A52:A56"/>
    <mergeCell ref="B52:B56"/>
    <mergeCell ref="C52:C56"/>
    <mergeCell ref="I43:I47"/>
    <mergeCell ref="AG50:AI50"/>
    <mergeCell ref="I52:I56"/>
    <mergeCell ref="Y53:AA53"/>
    <mergeCell ref="AG53:AI53"/>
    <mergeCell ref="A57:A59"/>
    <mergeCell ref="C57:C59"/>
    <mergeCell ref="D57:D59"/>
    <mergeCell ref="E57:E59"/>
    <mergeCell ref="H52:H56"/>
    <mergeCell ref="D52:D56"/>
    <mergeCell ref="AG59:AI59"/>
    <mergeCell ref="A16:A19"/>
    <mergeCell ref="B16:B19"/>
    <mergeCell ref="Y18:AA18"/>
    <mergeCell ref="AG18:AI18"/>
    <mergeCell ref="AO18:AQ18"/>
    <mergeCell ref="AW24:AY24"/>
    <mergeCell ref="AW22:AY22"/>
    <mergeCell ref="Y30:AA30"/>
    <mergeCell ref="AG30:AI30"/>
    <mergeCell ref="AO30:AQ30"/>
    <mergeCell ref="AW30:AY30"/>
    <mergeCell ref="Y29:AA29"/>
    <mergeCell ref="AG29:AI29"/>
    <mergeCell ref="AW29:AY29"/>
    <mergeCell ref="AW27:AY27"/>
    <mergeCell ref="AW28:AY28"/>
    <mergeCell ref="AO28:AQ28"/>
    <mergeCell ref="AO29:AQ29"/>
    <mergeCell ref="AO19:AQ19"/>
    <mergeCell ref="AW26:AY26"/>
    <mergeCell ref="Y23:AA23"/>
    <mergeCell ref="AG23:AI23"/>
    <mergeCell ref="AO23:AQ23"/>
    <mergeCell ref="Y17:AA17"/>
    <mergeCell ref="AO62:AQ62"/>
    <mergeCell ref="AO66:AQ66"/>
    <mergeCell ref="AO69:AQ69"/>
    <mergeCell ref="I60:I62"/>
    <mergeCell ref="A113:A114"/>
    <mergeCell ref="G110:G111"/>
    <mergeCell ref="Y114:AA114"/>
    <mergeCell ref="A60:A62"/>
    <mergeCell ref="B60:B62"/>
    <mergeCell ref="C60:C62"/>
    <mergeCell ref="D60:D62"/>
    <mergeCell ref="E60:E62"/>
    <mergeCell ref="E77:E78"/>
    <mergeCell ref="A86:A89"/>
    <mergeCell ref="A82:A84"/>
    <mergeCell ref="A77:A78"/>
    <mergeCell ref="A70:A72"/>
    <mergeCell ref="B70:B72"/>
    <mergeCell ref="B64:B65"/>
    <mergeCell ref="A66:A69"/>
    <mergeCell ref="Y74:AA74"/>
    <mergeCell ref="C70:C72"/>
    <mergeCell ref="D70:D72"/>
    <mergeCell ref="E70:E72"/>
    <mergeCell ref="AG86:AI86"/>
    <mergeCell ref="AG85:AI85"/>
    <mergeCell ref="AO88:AQ88"/>
    <mergeCell ref="AO81:AQ81"/>
    <mergeCell ref="E73:E74"/>
    <mergeCell ref="AO74:AQ74"/>
    <mergeCell ref="AO70:AQ70"/>
    <mergeCell ref="AO68:AQ68"/>
    <mergeCell ref="AO67:AQ67"/>
    <mergeCell ref="AO73:AQ73"/>
    <mergeCell ref="AO71:AQ71"/>
    <mergeCell ref="Y70:AA70"/>
    <mergeCell ref="AG70:AI70"/>
    <mergeCell ref="AO80:AQ80"/>
    <mergeCell ref="AO79:AQ79"/>
    <mergeCell ref="F70:F72"/>
    <mergeCell ref="G70:G72"/>
    <mergeCell ref="H70:H72"/>
    <mergeCell ref="I70:I72"/>
    <mergeCell ref="A93:A96"/>
    <mergeCell ref="B93:B96"/>
    <mergeCell ref="C93:C96"/>
    <mergeCell ref="D93:D96"/>
    <mergeCell ref="E93:E96"/>
    <mergeCell ref="F93:F96"/>
    <mergeCell ref="G93:G96"/>
    <mergeCell ref="H93:H96"/>
    <mergeCell ref="A108:A109"/>
    <mergeCell ref="A100:A101"/>
    <mergeCell ref="B100:B101"/>
    <mergeCell ref="C100:C101"/>
    <mergeCell ref="F100:F101"/>
    <mergeCell ref="C103:C106"/>
    <mergeCell ref="D103:D106"/>
    <mergeCell ref="E103:E106"/>
    <mergeCell ref="F103:F106"/>
    <mergeCell ref="G103:G106"/>
    <mergeCell ref="E108:E109"/>
    <mergeCell ref="F108:F109"/>
    <mergeCell ref="H103:H106"/>
    <mergeCell ref="D100:D101"/>
    <mergeCell ref="A73:A74"/>
    <mergeCell ref="B73:B74"/>
    <mergeCell ref="C73:C74"/>
    <mergeCell ref="D73:D74"/>
    <mergeCell ref="D86:D89"/>
    <mergeCell ref="AW136:AY136"/>
    <mergeCell ref="A135:A136"/>
    <mergeCell ref="B135:B136"/>
    <mergeCell ref="C135:C136"/>
    <mergeCell ref="D135:D136"/>
    <mergeCell ref="E135:E136"/>
    <mergeCell ref="F135:F136"/>
    <mergeCell ref="G135:G136"/>
    <mergeCell ref="H135:H136"/>
    <mergeCell ref="I135:I136"/>
    <mergeCell ref="Y124:AA124"/>
    <mergeCell ref="Y120:AA120"/>
    <mergeCell ref="AG120:AI120"/>
    <mergeCell ref="AO120:AQ120"/>
    <mergeCell ref="AW120:AY120"/>
    <mergeCell ref="A118:A122"/>
    <mergeCell ref="AW107:AY107"/>
    <mergeCell ref="G108:G109"/>
    <mergeCell ref="H108:H109"/>
    <mergeCell ref="AO123:AQ123"/>
    <mergeCell ref="AW123:AY123"/>
    <mergeCell ref="AW119:AY119"/>
    <mergeCell ref="AW121:AY121"/>
    <mergeCell ref="AO122:AQ122"/>
    <mergeCell ref="B66:B69"/>
    <mergeCell ref="C66:C69"/>
    <mergeCell ref="D66:D69"/>
    <mergeCell ref="I100:I101"/>
    <mergeCell ref="AO107:AQ107"/>
    <mergeCell ref="I93:I96"/>
    <mergeCell ref="AW110:AY110"/>
    <mergeCell ref="AO111:AQ111"/>
    <mergeCell ref="AW111:AY111"/>
    <mergeCell ref="AO108:AQ108"/>
    <mergeCell ref="AO110:AQ110"/>
    <mergeCell ref="G115:G116"/>
    <mergeCell ref="B113:B114"/>
    <mergeCell ref="AO109:AQ109"/>
    <mergeCell ref="AW109:AY109"/>
    <mergeCell ref="I110:I111"/>
    <mergeCell ref="B77:B78"/>
    <mergeCell ref="B82:B84"/>
    <mergeCell ref="E86:E89"/>
    <mergeCell ref="A14:A15"/>
    <mergeCell ref="B14:B15"/>
    <mergeCell ref="C14:C15"/>
    <mergeCell ref="D14:D15"/>
    <mergeCell ref="E14:E15"/>
    <mergeCell ref="F14:F15"/>
    <mergeCell ref="G14:G15"/>
    <mergeCell ref="H14:H15"/>
    <mergeCell ref="I14:I15"/>
    <mergeCell ref="A11:A13"/>
    <mergeCell ref="B11:B13"/>
    <mergeCell ref="C11:C13"/>
    <mergeCell ref="D11:D13"/>
    <mergeCell ref="E11:E13"/>
    <mergeCell ref="F11:F13"/>
    <mergeCell ref="G11:G13"/>
    <mergeCell ref="H11:H13"/>
    <mergeCell ref="I11:I13"/>
    <mergeCell ref="C64:C65"/>
    <mergeCell ref="L12:L13"/>
    <mergeCell ref="M12:M13"/>
    <mergeCell ref="N12:N13"/>
    <mergeCell ref="O12:O13"/>
    <mergeCell ref="P12:P13"/>
    <mergeCell ref="Q12:Q13"/>
    <mergeCell ref="AC12:AC13"/>
    <mergeCell ref="AB12:AB13"/>
    <mergeCell ref="G60:G62"/>
    <mergeCell ref="H60:H62"/>
    <mergeCell ref="Y63:AA63"/>
    <mergeCell ref="F57:F59"/>
    <mergeCell ref="G57:G59"/>
    <mergeCell ref="H57:H59"/>
    <mergeCell ref="I57:I59"/>
    <mergeCell ref="C37:C38"/>
    <mergeCell ref="C16:C19"/>
    <mergeCell ref="D16:D19"/>
    <mergeCell ref="E16:E19"/>
    <mergeCell ref="F16:F19"/>
    <mergeCell ref="G16:G19"/>
    <mergeCell ref="H16:H19"/>
    <mergeCell ref="I16:I19"/>
    <mergeCell ref="B110:B111"/>
    <mergeCell ref="J12:J13"/>
    <mergeCell ref="K12:K13"/>
    <mergeCell ref="AO13:AQ13"/>
    <mergeCell ref="AD12:AD13"/>
    <mergeCell ref="AE12:AE13"/>
    <mergeCell ref="Q166:X166"/>
    <mergeCell ref="C165:J165"/>
    <mergeCell ref="AO8:AQ8"/>
    <mergeCell ref="AO9:AQ9"/>
    <mergeCell ref="AO162:AQ162"/>
    <mergeCell ref="C166:J166"/>
    <mergeCell ref="Y162:AA162"/>
    <mergeCell ref="K165:M165"/>
    <mergeCell ref="Y38:AA38"/>
    <mergeCell ref="G37:G38"/>
    <mergeCell ref="Y39:AA39"/>
    <mergeCell ref="F37:F38"/>
    <mergeCell ref="Y40:AA40"/>
    <mergeCell ref="AG41:AI41"/>
    <mergeCell ref="AG38:AI38"/>
    <mergeCell ref="AO39:AQ39"/>
    <mergeCell ref="Y37:AA37"/>
    <mergeCell ref="AG40:AI40"/>
    <mergeCell ref="Y75:AA75"/>
    <mergeCell ref="I73:I74"/>
    <mergeCell ref="Y84:AA84"/>
    <mergeCell ref="A163:AA163"/>
    <mergeCell ref="H6:H7"/>
    <mergeCell ref="K6:M6"/>
    <mergeCell ref="S6:S7"/>
    <mergeCell ref="Y9:AA9"/>
    <mergeCell ref="B6:B7"/>
    <mergeCell ref="G6:G7"/>
    <mergeCell ref="U6:AA6"/>
    <mergeCell ref="R6:R7"/>
    <mergeCell ref="Y7:AA7"/>
    <mergeCell ref="Y8:AA8"/>
    <mergeCell ref="N6:P6"/>
    <mergeCell ref="Q6:Q7"/>
    <mergeCell ref="A37:A38"/>
    <mergeCell ref="B37:B38"/>
    <mergeCell ref="Y35:AA35"/>
    <mergeCell ref="A64:A65"/>
    <mergeCell ref="A110:A111"/>
    <mergeCell ref="D110:D111"/>
    <mergeCell ref="E110:E111"/>
    <mergeCell ref="F110:F111"/>
    <mergeCell ref="H37:H38"/>
    <mergeCell ref="H110:H111"/>
    <mergeCell ref="H113:H114"/>
    <mergeCell ref="I113:I114"/>
    <mergeCell ref="I86:I89"/>
    <mergeCell ref="D64:D65"/>
    <mergeCell ref="I64:I65"/>
    <mergeCell ref="H64:H65"/>
    <mergeCell ref="G64:G65"/>
    <mergeCell ref="D82:D84"/>
    <mergeCell ref="G43:G47"/>
    <mergeCell ref="H43:H47"/>
    <mergeCell ref="G82:G84"/>
    <mergeCell ref="H100:H101"/>
    <mergeCell ref="E82:E84"/>
    <mergeCell ref="D77:D78"/>
    <mergeCell ref="I82:I84"/>
    <mergeCell ref="H82:H84"/>
    <mergeCell ref="F60:F62"/>
    <mergeCell ref="E64:E65"/>
    <mergeCell ref="E52:E56"/>
    <mergeCell ref="F52:F56"/>
    <mergeCell ref="G52:G56"/>
    <mergeCell ref="D37:D38"/>
    <mergeCell ref="C82:C84"/>
    <mergeCell ref="I6:I7"/>
    <mergeCell ref="J6:J7"/>
    <mergeCell ref="AO38:AQ38"/>
    <mergeCell ref="AG39:AI39"/>
    <mergeCell ref="AO40:AQ40"/>
    <mergeCell ref="AG31:AI31"/>
    <mergeCell ref="AG9:AI9"/>
    <mergeCell ref="AG35:AI35"/>
    <mergeCell ref="AO35:AQ35"/>
    <mergeCell ref="Y11:AA11"/>
    <mergeCell ref="AG11:AI11"/>
    <mergeCell ref="AO11:AQ11"/>
    <mergeCell ref="Y14:AA14"/>
    <mergeCell ref="AG7:AI7"/>
    <mergeCell ref="I37:I38"/>
    <mergeCell ref="AB6:AB7"/>
    <mergeCell ref="AC6:AI6"/>
    <mergeCell ref="AO27:AQ27"/>
    <mergeCell ref="Y21:AA21"/>
    <mergeCell ref="AG21:AI21"/>
    <mergeCell ref="AO21:AQ21"/>
    <mergeCell ref="Y20:AA20"/>
    <mergeCell ref="AG20:AI20"/>
    <mergeCell ref="Y165:AA165"/>
    <mergeCell ref="Q165:X165"/>
    <mergeCell ref="T162:W162"/>
    <mergeCell ref="AG49:AI49"/>
    <mergeCell ref="Y49:AA49"/>
    <mergeCell ref="AG63:AI63"/>
    <mergeCell ref="AG92:AI92"/>
    <mergeCell ref="Y102:AA102"/>
    <mergeCell ref="AG102:AI102"/>
    <mergeCell ref="AG134:AI134"/>
    <mergeCell ref="Y60:AA60"/>
    <mergeCell ref="AG60:AI60"/>
    <mergeCell ref="AG91:AI91"/>
    <mergeCell ref="Y64:AA64"/>
    <mergeCell ref="AG64:AI64"/>
    <mergeCell ref="Y111:AA111"/>
    <mergeCell ref="AG111:AI111"/>
    <mergeCell ref="Y112:AA112"/>
    <mergeCell ref="AG112:AI112"/>
    <mergeCell ref="AG110:AI110"/>
    <mergeCell ref="Y108:AA108"/>
    <mergeCell ref="AG108:AI108"/>
    <mergeCell ref="Y156:AA156"/>
    <mergeCell ref="Y81:AA81"/>
    <mergeCell ref="Y119:AA119"/>
    <mergeCell ref="AG119:AI119"/>
    <mergeCell ref="AO119:AQ119"/>
    <mergeCell ref="Y122:AA122"/>
    <mergeCell ref="AG122:AI122"/>
    <mergeCell ref="T6:T7"/>
    <mergeCell ref="AW11:AY11"/>
    <mergeCell ref="Y12:AA12"/>
    <mergeCell ref="AO12:AQ12"/>
    <mergeCell ref="Y115:AA115"/>
    <mergeCell ref="Y116:AA116"/>
    <mergeCell ref="Y117:AA117"/>
    <mergeCell ref="Y90:AA90"/>
    <mergeCell ref="AG90:AI90"/>
    <mergeCell ref="Y83:AA83"/>
    <mergeCell ref="Y82:AA82"/>
    <mergeCell ref="Y89:AA89"/>
    <mergeCell ref="Y86:AA86"/>
    <mergeCell ref="AG78:AI78"/>
    <mergeCell ref="Y79:AA79"/>
    <mergeCell ref="AG79:AI79"/>
    <mergeCell ref="Y93:AA93"/>
    <mergeCell ref="AO20:AQ20"/>
    <mergeCell ref="Y42:AA42"/>
    <mergeCell ref="I164:J164"/>
    <mergeCell ref="I77:I78"/>
    <mergeCell ref="Y65:AA65"/>
    <mergeCell ref="AG65:AI65"/>
    <mergeCell ref="AO65:AQ65"/>
    <mergeCell ref="AO90:AQ90"/>
    <mergeCell ref="AO75:AQ75"/>
    <mergeCell ref="Y164:AA164"/>
    <mergeCell ref="Y85:AA85"/>
    <mergeCell ref="AG82:AI82"/>
    <mergeCell ref="AO82:AQ82"/>
    <mergeCell ref="Y113:AA113"/>
    <mergeCell ref="AG113:AI113"/>
    <mergeCell ref="AO113:AQ113"/>
    <mergeCell ref="AO114:AQ114"/>
    <mergeCell ref="AB162:AE162"/>
    <mergeCell ref="AO135:AQ135"/>
    <mergeCell ref="Y134:AA134"/>
    <mergeCell ref="Y92:AA92"/>
    <mergeCell ref="AG81:AI81"/>
    <mergeCell ref="Y118:AA118"/>
    <mergeCell ref="AG118:AI118"/>
    <mergeCell ref="AG84:AI84"/>
    <mergeCell ref="Y77:AA77"/>
    <mergeCell ref="AW108:AY108"/>
    <mergeCell ref="AJ6:AJ7"/>
    <mergeCell ref="AW114:AY114"/>
    <mergeCell ref="AW135:AY135"/>
    <mergeCell ref="AW64:AY64"/>
    <mergeCell ref="AW65:AY65"/>
    <mergeCell ref="AW42:AY42"/>
    <mergeCell ref="AW43:AY43"/>
    <mergeCell ref="AO60:AQ60"/>
    <mergeCell ref="AO102:AQ102"/>
    <mergeCell ref="AW83:AY83"/>
    <mergeCell ref="AO83:AQ83"/>
    <mergeCell ref="AO85:AQ85"/>
    <mergeCell ref="AO10:AQ10"/>
    <mergeCell ref="AO36:AQ36"/>
    <mergeCell ref="AK6:AQ6"/>
    <mergeCell ref="AO7:AQ7"/>
    <mergeCell ref="AR6:AR7"/>
    <mergeCell ref="AS6:AY6"/>
    <mergeCell ref="AW36:AY36"/>
    <mergeCell ref="AW89:AY89"/>
    <mergeCell ref="AO16:AQ16"/>
    <mergeCell ref="AO86:AQ86"/>
    <mergeCell ref="AW118:AY118"/>
    <mergeCell ref="AW113:AY113"/>
    <mergeCell ref="AW112:AY112"/>
    <mergeCell ref="AG162:AI162"/>
    <mergeCell ref="AO84:AQ84"/>
    <mergeCell ref="AW47:AY47"/>
    <mergeCell ref="AO117:AQ117"/>
    <mergeCell ref="AO50:AQ50"/>
    <mergeCell ref="Y51:AA51"/>
    <mergeCell ref="Y110:AA110"/>
    <mergeCell ref="AG114:AI114"/>
    <mergeCell ref="AW117:AY117"/>
    <mergeCell ref="AG115:AI115"/>
    <mergeCell ref="AO115:AQ115"/>
    <mergeCell ref="AW115:AY115"/>
    <mergeCell ref="AG116:AI116"/>
    <mergeCell ref="AO116:AQ116"/>
    <mergeCell ref="AW116:AY116"/>
    <mergeCell ref="AG77:AI77"/>
    <mergeCell ref="AO77:AQ77"/>
    <mergeCell ref="AW77:AY77"/>
    <mergeCell ref="Y78:AA78"/>
    <mergeCell ref="AW162:AY162"/>
    <mergeCell ref="AJ162:AM162"/>
    <mergeCell ref="AR162:AU162"/>
    <mergeCell ref="AO44:AQ44"/>
    <mergeCell ref="AO24:AQ24"/>
    <mergeCell ref="Y22:AA22"/>
    <mergeCell ref="AG22:AI22"/>
    <mergeCell ref="AO22:AQ22"/>
    <mergeCell ref="AO31:AQ31"/>
    <mergeCell ref="AO26:AQ26"/>
    <mergeCell ref="Y25:AA25"/>
    <mergeCell ref="Y27:AA27"/>
    <mergeCell ref="Y28:AA28"/>
    <mergeCell ref="Y24:AA24"/>
    <mergeCell ref="AO43:AQ43"/>
    <mergeCell ref="AG28:AI28"/>
    <mergeCell ref="AO33:AQ33"/>
    <mergeCell ref="Y44:AA44"/>
    <mergeCell ref="AO17:AQ17"/>
    <mergeCell ref="Y34:AA34"/>
    <mergeCell ref="AG34:AI34"/>
    <mergeCell ref="AO34:AQ34"/>
    <mergeCell ref="AG25:AI25"/>
    <mergeCell ref="AO25:AQ25"/>
    <mergeCell ref="AG27:AI27"/>
    <mergeCell ref="AW76:AY76"/>
    <mergeCell ref="AO63:AQ63"/>
    <mergeCell ref="AW49:AY49"/>
    <mergeCell ref="AW37:AY37"/>
    <mergeCell ref="AW45:AY45"/>
    <mergeCell ref="AG44:AI44"/>
    <mergeCell ref="AO53:AQ53"/>
    <mergeCell ref="AW53:AY53"/>
    <mergeCell ref="Y54:AA54"/>
    <mergeCell ref="AG54:AI54"/>
    <mergeCell ref="AO54:AQ54"/>
    <mergeCell ref="AW54:AY54"/>
    <mergeCell ref="AG24:AI24"/>
    <mergeCell ref="AW25:AY25"/>
    <mergeCell ref="Y26:AA26"/>
    <mergeCell ref="AG26:AI26"/>
    <mergeCell ref="Y33:AA33"/>
    <mergeCell ref="AG15:AI15"/>
    <mergeCell ref="AO15:AQ15"/>
    <mergeCell ref="Y16:AA16"/>
    <mergeCell ref="AG16:AI16"/>
    <mergeCell ref="AO78:AQ78"/>
    <mergeCell ref="F82:F84"/>
    <mergeCell ref="AG89:AI89"/>
    <mergeCell ref="AO89:AQ89"/>
    <mergeCell ref="AG36:AI36"/>
    <mergeCell ref="Y36:AA36"/>
    <mergeCell ref="AG42:AI42"/>
    <mergeCell ref="AO42:AQ42"/>
    <mergeCell ref="Y50:AA50"/>
    <mergeCell ref="Y46:AA46"/>
    <mergeCell ref="AG46:AI46"/>
    <mergeCell ref="AG37:AI37"/>
    <mergeCell ref="Y41:AA41"/>
    <mergeCell ref="Y31:AA31"/>
    <mergeCell ref="F73:F74"/>
    <mergeCell ref="G73:G74"/>
    <mergeCell ref="H73:H74"/>
    <mergeCell ref="F86:F89"/>
    <mergeCell ref="F64:F65"/>
    <mergeCell ref="AG17:AI17"/>
    <mergeCell ref="Y127:AA127"/>
    <mergeCell ref="AG127:AI127"/>
    <mergeCell ref="AO127:AQ127"/>
    <mergeCell ref="AW134:AY134"/>
    <mergeCell ref="Y132:AA132"/>
    <mergeCell ref="AG132:AI132"/>
    <mergeCell ref="AO132:AQ132"/>
    <mergeCell ref="AW132:AY132"/>
    <mergeCell ref="Y133:AA133"/>
    <mergeCell ref="AG133:AI133"/>
    <mergeCell ref="AO133:AQ133"/>
    <mergeCell ref="AW133:AY133"/>
    <mergeCell ref="AW127:AY127"/>
    <mergeCell ref="AW131:AY131"/>
    <mergeCell ref="Y130:AA130"/>
    <mergeCell ref="AG130:AI130"/>
    <mergeCell ref="AO130:AQ130"/>
    <mergeCell ref="AW129:AY129"/>
    <mergeCell ref="Y128:AA128"/>
    <mergeCell ref="AO128:AQ128"/>
    <mergeCell ref="AG151:AI151"/>
    <mergeCell ref="AO151:AQ151"/>
    <mergeCell ref="Y131:AA131"/>
    <mergeCell ref="AG131:AI131"/>
    <mergeCell ref="Y159:AA159"/>
    <mergeCell ref="AG159:AI159"/>
    <mergeCell ref="Y136:AA136"/>
    <mergeCell ref="AG136:AI136"/>
    <mergeCell ref="AO136:AQ136"/>
    <mergeCell ref="AO147:AQ147"/>
    <mergeCell ref="AO157:AQ157"/>
    <mergeCell ref="AO156:AQ156"/>
    <mergeCell ref="AG156:AI156"/>
    <mergeCell ref="AG129:AI129"/>
    <mergeCell ref="AO129:AQ129"/>
    <mergeCell ref="AO145:AQ145"/>
    <mergeCell ref="AW146:AY146"/>
    <mergeCell ref="AO148:AQ148"/>
    <mergeCell ref="AO150:AQ150"/>
    <mergeCell ref="AW150:AY150"/>
    <mergeCell ref="Y158:AA158"/>
    <mergeCell ref="AO134:AQ134"/>
    <mergeCell ref="Y137:AA137"/>
    <mergeCell ref="AG137:AI137"/>
    <mergeCell ref="AO137:AQ137"/>
    <mergeCell ref="AG142:AI142"/>
    <mergeCell ref="AO142:AQ142"/>
    <mergeCell ref="AG158:AI158"/>
    <mergeCell ref="AO158:AQ158"/>
    <mergeCell ref="Y135:AA135"/>
    <mergeCell ref="AG135:AI135"/>
    <mergeCell ref="AW151:AY151"/>
    <mergeCell ref="Y150:AA150"/>
    <mergeCell ref="AG150:AI150"/>
    <mergeCell ref="AW144:AY144"/>
    <mergeCell ref="AW149:AY149"/>
    <mergeCell ref="Y151:AA151"/>
    <mergeCell ref="Y161:AA161"/>
    <mergeCell ref="AG161:AI161"/>
    <mergeCell ref="AO161:AQ161"/>
    <mergeCell ref="AG157:AI157"/>
    <mergeCell ref="AO159:AQ159"/>
    <mergeCell ref="Y100:AA100"/>
    <mergeCell ref="AG100:AI100"/>
    <mergeCell ref="Y94:AA94"/>
    <mergeCell ref="Y103:AA103"/>
    <mergeCell ref="AG103:AI103"/>
    <mergeCell ref="Y101:AA101"/>
    <mergeCell ref="AG101:AI101"/>
    <mergeCell ref="AG124:AI124"/>
    <mergeCell ref="AW161:AY161"/>
    <mergeCell ref="Y160:AA160"/>
    <mergeCell ref="AG160:AI160"/>
    <mergeCell ref="AO160:AQ160"/>
    <mergeCell ref="AW160:AY160"/>
    <mergeCell ref="AO149:AQ149"/>
    <mergeCell ref="AW128:AY128"/>
    <mergeCell ref="Y126:AA126"/>
    <mergeCell ref="AW158:AY158"/>
    <mergeCell ref="Y149:AA149"/>
    <mergeCell ref="AG149:AI149"/>
    <mergeCell ref="AW142:AY142"/>
    <mergeCell ref="AW145:AY145"/>
    <mergeCell ref="Y143:AA143"/>
    <mergeCell ref="AG143:AI143"/>
    <mergeCell ref="AO143:AQ143"/>
    <mergeCell ref="AO93:AQ93"/>
    <mergeCell ref="AW93:AY93"/>
    <mergeCell ref="AO96:AQ96"/>
    <mergeCell ref="Y87:AA87"/>
    <mergeCell ref="AG87:AI87"/>
    <mergeCell ref="AO87:AQ87"/>
    <mergeCell ref="AW87:AY87"/>
    <mergeCell ref="Y88:AA88"/>
    <mergeCell ref="AG88:AI88"/>
    <mergeCell ref="AO92:AQ92"/>
    <mergeCell ref="Y91:AA91"/>
    <mergeCell ref="AO91:AQ91"/>
    <mergeCell ref="AO64:AQ64"/>
    <mergeCell ref="Y76:AA76"/>
    <mergeCell ref="AG76:AI76"/>
    <mergeCell ref="AO76:AQ76"/>
    <mergeCell ref="AW55:AY55"/>
    <mergeCell ref="Y56:AA56"/>
    <mergeCell ref="AG56:AI56"/>
    <mergeCell ref="AO56:AQ56"/>
    <mergeCell ref="AW56:AY56"/>
    <mergeCell ref="AW57:AY57"/>
    <mergeCell ref="Y58:AA58"/>
    <mergeCell ref="AG58:AI58"/>
    <mergeCell ref="Y62:AA62"/>
    <mergeCell ref="AG62:AI62"/>
    <mergeCell ref="AG57:AI57"/>
    <mergeCell ref="Y61:AA61"/>
    <mergeCell ref="AG61:AI61"/>
    <mergeCell ref="AO61:AQ61"/>
    <mergeCell ref="AW61:AY61"/>
    <mergeCell ref="Y73:AA73"/>
    <mergeCell ref="AG73:AI73"/>
    <mergeCell ref="Y66:AA66"/>
    <mergeCell ref="AG74:AI74"/>
    <mergeCell ref="Y59:AA59"/>
    <mergeCell ref="A142:A144"/>
    <mergeCell ref="A137:A141"/>
    <mergeCell ref="A115:A116"/>
    <mergeCell ref="B115:B116"/>
    <mergeCell ref="C115:C116"/>
    <mergeCell ref="D115:D116"/>
    <mergeCell ref="E115:E116"/>
    <mergeCell ref="F115:F116"/>
    <mergeCell ref="F118:F122"/>
    <mergeCell ref="E118:E122"/>
    <mergeCell ref="A123:A128"/>
    <mergeCell ref="B123:B128"/>
    <mergeCell ref="C123:C128"/>
    <mergeCell ref="A132:A134"/>
    <mergeCell ref="F142:F144"/>
    <mergeCell ref="F137:F141"/>
    <mergeCell ref="D123:D128"/>
    <mergeCell ref="B118:B122"/>
    <mergeCell ref="C118:C122"/>
    <mergeCell ref="D118:D122"/>
    <mergeCell ref="B132:B134"/>
    <mergeCell ref="C132:C134"/>
    <mergeCell ref="D132:D134"/>
    <mergeCell ref="E132:E134"/>
    <mergeCell ref="AW85:AY85"/>
    <mergeCell ref="AW82:AY82"/>
    <mergeCell ref="AW88:AY88"/>
    <mergeCell ref="Y55:AA55"/>
    <mergeCell ref="AG55:AI55"/>
    <mergeCell ref="AO55:AQ55"/>
    <mergeCell ref="Y140:AA140"/>
    <mergeCell ref="AG140:AI140"/>
    <mergeCell ref="AO140:AQ140"/>
    <mergeCell ref="AW140:AY140"/>
    <mergeCell ref="AW137:AY137"/>
    <mergeCell ref="AG75:AI75"/>
    <mergeCell ref="AW92:AY92"/>
    <mergeCell ref="AW86:AY86"/>
    <mergeCell ref="Y80:AA80"/>
    <mergeCell ref="AG80:AI80"/>
    <mergeCell ref="AO131:AQ131"/>
    <mergeCell ref="AG117:AI117"/>
    <mergeCell ref="AO121:AQ121"/>
    <mergeCell ref="AW130:AY130"/>
    <mergeCell ref="AO124:AQ124"/>
    <mergeCell ref="AW124:AY124"/>
    <mergeCell ref="Y125:AA125"/>
    <mergeCell ref="AO125:AQ125"/>
    <mergeCell ref="AO59:AQ59"/>
    <mergeCell ref="AW59:AY59"/>
    <mergeCell ref="AW60:AY60"/>
    <mergeCell ref="C86:C89"/>
    <mergeCell ref="B149:B151"/>
    <mergeCell ref="C149:C151"/>
    <mergeCell ref="D149:D151"/>
    <mergeCell ref="E149:E151"/>
    <mergeCell ref="F149:F151"/>
    <mergeCell ref="G149:G151"/>
    <mergeCell ref="H149:H151"/>
    <mergeCell ref="B86:B89"/>
    <mergeCell ref="B142:B144"/>
    <mergeCell ref="C142:C144"/>
    <mergeCell ref="D142:D144"/>
    <mergeCell ref="E142:E144"/>
    <mergeCell ref="B137:B141"/>
    <mergeCell ref="C137:C141"/>
    <mergeCell ref="D137:D141"/>
    <mergeCell ref="E137:E141"/>
    <mergeCell ref="AW147:AY147"/>
    <mergeCell ref="G142:G144"/>
    <mergeCell ref="H145:H148"/>
    <mergeCell ref="B145:B148"/>
    <mergeCell ref="I145:I148"/>
    <mergeCell ref="Y148:AA148"/>
    <mergeCell ref="AG148:AI148"/>
    <mergeCell ref="AG146:AI146"/>
    <mergeCell ref="AG145:AI145"/>
    <mergeCell ref="AW148:AY148"/>
    <mergeCell ref="AO146:AQ146"/>
    <mergeCell ref="Y142:AA142"/>
    <mergeCell ref="I108:I109"/>
    <mergeCell ref="I115:I116"/>
    <mergeCell ref="AW138:AY138"/>
    <mergeCell ref="AW139:AY139"/>
    <mergeCell ref="AW141:AY141"/>
    <mergeCell ref="AW125:AY125"/>
    <mergeCell ref="AW126:AY126"/>
    <mergeCell ref="AW122:AY122"/>
    <mergeCell ref="Y147:AA147"/>
    <mergeCell ref="Y145:AA145"/>
    <mergeCell ref="Y146:AA146"/>
    <mergeCell ref="AW143:AY143"/>
    <mergeCell ref="Y144:AA144"/>
    <mergeCell ref="AG144:AI144"/>
    <mergeCell ref="AO144:AQ144"/>
    <mergeCell ref="Y129:AA129"/>
    <mergeCell ref="F132:F134"/>
    <mergeCell ref="G132:G134"/>
    <mergeCell ref="H132:H134"/>
    <mergeCell ref="I132:I134"/>
    <mergeCell ref="I118:I122"/>
    <mergeCell ref="C110:C111"/>
    <mergeCell ref="E123:E128"/>
    <mergeCell ref="F123:F128"/>
    <mergeCell ref="G123:G128"/>
    <mergeCell ref="H123:H128"/>
    <mergeCell ref="I123:I128"/>
    <mergeCell ref="C113:C114"/>
    <mergeCell ref="D113:D114"/>
    <mergeCell ref="A149:A151"/>
    <mergeCell ref="Y104:AA104"/>
    <mergeCell ref="AG104:AI104"/>
    <mergeCell ref="AO104:AQ104"/>
    <mergeCell ref="F113:F114"/>
    <mergeCell ref="B108:B109"/>
    <mergeCell ref="C108:C109"/>
    <mergeCell ref="D108:D109"/>
    <mergeCell ref="Y107:AA107"/>
    <mergeCell ref="H142:H144"/>
    <mergeCell ref="I142:I144"/>
    <mergeCell ref="A145:A148"/>
    <mergeCell ref="C145:C148"/>
    <mergeCell ref="D145:D148"/>
    <mergeCell ref="E145:E148"/>
    <mergeCell ref="F145:F148"/>
    <mergeCell ref="G145:G148"/>
    <mergeCell ref="I149:I151"/>
    <mergeCell ref="AG147:AI147"/>
    <mergeCell ref="Y105:AA105"/>
    <mergeCell ref="AG105:AI105"/>
    <mergeCell ref="AO105:AQ105"/>
    <mergeCell ref="A103:A106"/>
    <mergeCell ref="B103:B106"/>
    <mergeCell ref="Y96:AA96"/>
    <mergeCell ref="AG96:AI96"/>
    <mergeCell ref="AG94:AI94"/>
    <mergeCell ref="G137:G141"/>
    <mergeCell ref="H137:H141"/>
    <mergeCell ref="I137:I141"/>
    <mergeCell ref="Y138:AA138"/>
    <mergeCell ref="AG138:AI138"/>
    <mergeCell ref="AO138:AQ138"/>
    <mergeCell ref="Y139:AA139"/>
    <mergeCell ref="AG139:AI139"/>
    <mergeCell ref="AO139:AQ139"/>
    <mergeCell ref="Y141:AA141"/>
    <mergeCell ref="AG141:AI141"/>
    <mergeCell ref="AO141:AQ141"/>
    <mergeCell ref="AO94:AQ94"/>
    <mergeCell ref="AG107:AI107"/>
    <mergeCell ref="AO112:AQ112"/>
    <mergeCell ref="AG128:AI128"/>
    <mergeCell ref="AG125:AI125"/>
    <mergeCell ref="AG126:AI126"/>
    <mergeCell ref="AO126:AQ126"/>
    <mergeCell ref="AO118:AQ118"/>
    <mergeCell ref="Y106:AA106"/>
    <mergeCell ref="A159:A160"/>
    <mergeCell ref="B159:B160"/>
    <mergeCell ref="C159:C160"/>
    <mergeCell ref="D159:D160"/>
    <mergeCell ref="E159:E160"/>
    <mergeCell ref="F159:F160"/>
    <mergeCell ref="G159:G160"/>
    <mergeCell ref="H159:H160"/>
    <mergeCell ref="I159:I160"/>
    <mergeCell ref="AW157:AY157"/>
    <mergeCell ref="A154:A156"/>
    <mergeCell ref="B154:B156"/>
    <mergeCell ref="C154:C156"/>
    <mergeCell ref="D154:D156"/>
    <mergeCell ref="E154:E156"/>
    <mergeCell ref="F154:F156"/>
    <mergeCell ref="G154:G156"/>
    <mergeCell ref="H154:H156"/>
    <mergeCell ref="I154:I156"/>
    <mergeCell ref="Y157:AA157"/>
    <mergeCell ref="Y155:AA155"/>
    <mergeCell ref="AG155:AI155"/>
    <mergeCell ref="AO155:AQ155"/>
    <mergeCell ref="AW155:AY155"/>
    <mergeCell ref="AW156:AY156"/>
    <mergeCell ref="AW94:AY94"/>
    <mergeCell ref="AG98:AI98"/>
    <mergeCell ref="AO98:AQ98"/>
    <mergeCell ref="AW98:AY98"/>
    <mergeCell ref="AG99:AI99"/>
    <mergeCell ref="AO99:AQ99"/>
    <mergeCell ref="AO106:AQ106"/>
    <mergeCell ref="AW106:AY106"/>
    <mergeCell ref="AW104:AY104"/>
    <mergeCell ref="AW105:AY105"/>
    <mergeCell ref="AO103:AQ103"/>
    <mergeCell ref="AO101:AQ101"/>
    <mergeCell ref="AW101:AY101"/>
    <mergeCell ref="AW99:AY99"/>
    <mergeCell ref="AW102:AY102"/>
    <mergeCell ref="AO97:AQ97"/>
    <mergeCell ref="AW97:AY97"/>
    <mergeCell ref="AW96:AY96"/>
    <mergeCell ref="AG95:AI95"/>
    <mergeCell ref="AO95:AQ95"/>
    <mergeCell ref="AW95:AY95"/>
    <mergeCell ref="AO100:AQ100"/>
    <mergeCell ref="AW100:AY100"/>
    <mergeCell ref="AG106:AI106"/>
    <mergeCell ref="Y48:AA48"/>
    <mergeCell ref="Y52:AA52"/>
    <mergeCell ref="AG52:AI52"/>
    <mergeCell ref="AO52:AQ52"/>
    <mergeCell ref="Y43:AA43"/>
    <mergeCell ref="Y47:AA47"/>
    <mergeCell ref="AW38:AY38"/>
    <mergeCell ref="AW31:AY31"/>
    <mergeCell ref="AW35:AY35"/>
    <mergeCell ref="Y32:AA32"/>
    <mergeCell ref="AG32:AI32"/>
    <mergeCell ref="AO41:AQ41"/>
    <mergeCell ref="AW39:AY39"/>
    <mergeCell ref="AW40:AY40"/>
    <mergeCell ref="AW50:AY50"/>
    <mergeCell ref="AO51:AQ51"/>
    <mergeCell ref="AW51:AY51"/>
    <mergeCell ref="AW41:AY41"/>
    <mergeCell ref="AO49:AQ49"/>
    <mergeCell ref="AW44:AY44"/>
    <mergeCell ref="Y45:AA45"/>
    <mergeCell ref="AG45:AI45"/>
    <mergeCell ref="AO45:AQ45"/>
    <mergeCell ref="AG33:AI33"/>
    <mergeCell ref="A22:A30"/>
    <mergeCell ref="B22:B30"/>
    <mergeCell ref="C22:C30"/>
    <mergeCell ref="D22:D30"/>
    <mergeCell ref="E22:E30"/>
    <mergeCell ref="F22:F30"/>
    <mergeCell ref="G22:G30"/>
    <mergeCell ref="H22:H30"/>
    <mergeCell ref="I22:I30"/>
    <mergeCell ref="A2:AY2"/>
    <mergeCell ref="A1:AY1"/>
    <mergeCell ref="A20:A21"/>
    <mergeCell ref="B20:B21"/>
    <mergeCell ref="C20:C21"/>
    <mergeCell ref="D20:D21"/>
    <mergeCell ref="E20:E21"/>
    <mergeCell ref="F20:F21"/>
    <mergeCell ref="G20:G21"/>
    <mergeCell ref="H20:H21"/>
    <mergeCell ref="I20:I21"/>
    <mergeCell ref="AG8:AI8"/>
    <mergeCell ref="AO14:AQ14"/>
    <mergeCell ref="AG14:AI14"/>
    <mergeCell ref="Y13:AA13"/>
    <mergeCell ref="AW7:AY7"/>
    <mergeCell ref="AW10:AY10"/>
    <mergeCell ref="Y10:AA10"/>
    <mergeCell ref="AG10:AI10"/>
    <mergeCell ref="A4:AY4"/>
    <mergeCell ref="A6:A7"/>
    <mergeCell ref="C6:E6"/>
    <mergeCell ref="F6:F7"/>
    <mergeCell ref="Y15:AA15"/>
  </mergeCells>
  <printOptions horizontalCentered="1"/>
  <pageMargins left="1.4173228346456694" right="0.23622047244094491" top="0.35433070866141736" bottom="0.39370078740157483" header="1.1023622047244095" footer="0.39370078740157483"/>
  <pageSetup paperSize="5" scale="10" orientation="landscape" r:id="rId1"/>
  <headerFooter alignWithMargins="0">
    <oddFooter>&amp;L&amp;"Arial,Normal"&amp;10FT-32-V3
Fecha: 14/12/2023&amp;C&amp;"Arial,Normal"&amp;10Página &amp;P de &amp;N&amp;R&amp;"Arial,Normal"&amp;9&amp;G</oddFoot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29"/>
  <sheetViews>
    <sheetView topLeftCell="A10" workbookViewId="0">
      <selection activeCell="U8" sqref="U8"/>
    </sheetView>
  </sheetViews>
  <sheetFormatPr baseColWidth="10" defaultRowHeight="15" x14ac:dyDescent="0.25"/>
  <cols>
    <col min="13" max="16" width="11.42578125" customWidth="1"/>
    <col min="18" max="20" width="11.42578125" customWidth="1"/>
  </cols>
  <sheetData>
    <row r="1" spans="2:21" ht="15.75" thickBot="1" x14ac:dyDescent="0.3">
      <c r="B1" s="133" t="s">
        <v>925</v>
      </c>
      <c r="C1" s="133"/>
      <c r="D1" s="133"/>
      <c r="E1" s="133"/>
      <c r="F1" s="133"/>
      <c r="G1" s="133"/>
      <c r="H1" s="133"/>
      <c r="I1" s="133"/>
      <c r="J1" s="133"/>
      <c r="L1" s="133" t="s">
        <v>926</v>
      </c>
      <c r="M1" s="133"/>
      <c r="N1" s="133"/>
      <c r="O1" s="133"/>
      <c r="P1" s="133"/>
      <c r="Q1" s="133"/>
      <c r="R1" s="133"/>
      <c r="S1" s="133"/>
      <c r="T1" s="133"/>
    </row>
    <row r="2" spans="2:21" ht="18" customHeight="1" thickBot="1" x14ac:dyDescent="0.3">
      <c r="B2" s="134" t="s">
        <v>756</v>
      </c>
      <c r="C2" s="134" t="s">
        <v>757</v>
      </c>
      <c r="D2" s="134" t="s">
        <v>758</v>
      </c>
      <c r="E2" s="134" t="s">
        <v>759</v>
      </c>
      <c r="F2" s="137" t="s">
        <v>760</v>
      </c>
      <c r="G2" s="138"/>
      <c r="H2" s="138"/>
      <c r="I2" s="139"/>
      <c r="J2" s="56" t="s">
        <v>761</v>
      </c>
      <c r="L2" s="134" t="s">
        <v>756</v>
      </c>
      <c r="M2" s="134" t="s">
        <v>757</v>
      </c>
      <c r="N2" s="134" t="s">
        <v>758</v>
      </c>
      <c r="O2" s="134" t="s">
        <v>759</v>
      </c>
      <c r="P2" s="137" t="s">
        <v>760</v>
      </c>
      <c r="Q2" s="138"/>
      <c r="R2" s="138"/>
      <c r="S2" s="139"/>
      <c r="T2" s="56" t="s">
        <v>761</v>
      </c>
    </row>
    <row r="3" spans="2:21" ht="27.75" customHeight="1" thickBot="1" x14ac:dyDescent="0.3">
      <c r="B3" s="135"/>
      <c r="C3" s="135"/>
      <c r="D3" s="136"/>
      <c r="E3" s="135"/>
      <c r="F3" s="57" t="s">
        <v>762</v>
      </c>
      <c r="G3" s="58" t="s">
        <v>763</v>
      </c>
      <c r="H3" s="57" t="s">
        <v>764</v>
      </c>
      <c r="I3" s="57" t="s">
        <v>770</v>
      </c>
      <c r="J3" s="57" t="s">
        <v>765</v>
      </c>
      <c r="L3" s="135"/>
      <c r="M3" s="135"/>
      <c r="N3" s="136"/>
      <c r="O3" s="135"/>
      <c r="P3" s="57" t="s">
        <v>762</v>
      </c>
      <c r="Q3" s="58" t="s">
        <v>763</v>
      </c>
      <c r="R3" s="57" t="s">
        <v>764</v>
      </c>
      <c r="S3" s="57" t="s">
        <v>770</v>
      </c>
      <c r="T3" s="57" t="s">
        <v>765</v>
      </c>
    </row>
    <row r="4" spans="2:21" ht="33.75" customHeight="1" thickBot="1" x14ac:dyDescent="0.3">
      <c r="B4" s="29" t="s">
        <v>766</v>
      </c>
      <c r="C4" s="30">
        <v>8</v>
      </c>
      <c r="D4" s="31">
        <v>22</v>
      </c>
      <c r="E4" s="32">
        <v>23</v>
      </c>
      <c r="F4" s="42">
        <v>17</v>
      </c>
      <c r="G4" s="33" t="s">
        <v>767</v>
      </c>
      <c r="H4" s="33" t="s">
        <v>767</v>
      </c>
      <c r="I4" s="33"/>
      <c r="J4" s="33">
        <v>6</v>
      </c>
      <c r="L4" s="29" t="s">
        <v>766</v>
      </c>
      <c r="M4" s="30">
        <v>8</v>
      </c>
      <c r="N4" s="31">
        <v>22</v>
      </c>
      <c r="O4" s="73">
        <v>23</v>
      </c>
      <c r="P4" s="74">
        <v>5</v>
      </c>
      <c r="Q4" s="75">
        <v>1</v>
      </c>
      <c r="R4" s="75">
        <v>1</v>
      </c>
      <c r="S4" s="75" t="s">
        <v>767</v>
      </c>
      <c r="T4" s="76">
        <v>16</v>
      </c>
      <c r="U4" s="77"/>
    </row>
    <row r="5" spans="2:21" ht="24.75" thickBot="1" x14ac:dyDescent="0.3">
      <c r="B5" s="29" t="s">
        <v>40</v>
      </c>
      <c r="C5" s="32">
        <v>5</v>
      </c>
      <c r="D5" s="32">
        <v>5</v>
      </c>
      <c r="E5" s="32">
        <v>5</v>
      </c>
      <c r="F5" s="34">
        <v>1</v>
      </c>
      <c r="G5" s="59">
        <v>1</v>
      </c>
      <c r="H5" s="59" t="s">
        <v>767</v>
      </c>
      <c r="I5" s="59">
        <v>1</v>
      </c>
      <c r="J5" s="34">
        <v>2</v>
      </c>
      <c r="L5" s="29" t="s">
        <v>40</v>
      </c>
      <c r="M5" s="32">
        <v>5</v>
      </c>
      <c r="N5" s="32">
        <v>5</v>
      </c>
      <c r="O5" s="73">
        <v>5</v>
      </c>
      <c r="P5" s="75" t="s">
        <v>767</v>
      </c>
      <c r="Q5" s="75" t="s">
        <v>767</v>
      </c>
      <c r="R5" s="75" t="s">
        <v>767</v>
      </c>
      <c r="S5" s="75">
        <v>1</v>
      </c>
      <c r="T5" s="78">
        <v>4</v>
      </c>
      <c r="U5" s="77"/>
    </row>
    <row r="6" spans="2:21" ht="36.75" thickBot="1" x14ac:dyDescent="0.3">
      <c r="B6" s="29" t="s">
        <v>53</v>
      </c>
      <c r="C6" s="32">
        <v>8</v>
      </c>
      <c r="D6" s="35">
        <v>13</v>
      </c>
      <c r="E6" s="34">
        <v>13</v>
      </c>
      <c r="F6" s="34">
        <v>4</v>
      </c>
      <c r="G6" s="34">
        <v>1</v>
      </c>
      <c r="H6" s="34" t="s">
        <v>767</v>
      </c>
      <c r="I6" s="59" t="s">
        <v>767</v>
      </c>
      <c r="J6" s="34">
        <v>8</v>
      </c>
      <c r="L6" s="29" t="s">
        <v>53</v>
      </c>
      <c r="M6" s="32">
        <v>8</v>
      </c>
      <c r="N6" s="35">
        <v>13</v>
      </c>
      <c r="O6" s="78">
        <v>13</v>
      </c>
      <c r="P6" s="78">
        <v>1</v>
      </c>
      <c r="Q6" s="78">
        <v>1</v>
      </c>
      <c r="R6" s="78">
        <v>1</v>
      </c>
      <c r="S6" s="75" t="s">
        <v>767</v>
      </c>
      <c r="T6" s="78">
        <v>10</v>
      </c>
      <c r="U6" s="77"/>
    </row>
    <row r="7" spans="2:21" ht="24.75" thickBot="1" x14ac:dyDescent="0.3">
      <c r="B7" s="36" t="s">
        <v>38</v>
      </c>
      <c r="C7" s="37">
        <v>6</v>
      </c>
      <c r="D7" s="31">
        <v>14</v>
      </c>
      <c r="E7" s="34">
        <v>14</v>
      </c>
      <c r="F7" s="34">
        <v>1</v>
      </c>
      <c r="G7" s="34">
        <v>1</v>
      </c>
      <c r="H7" s="34">
        <v>1</v>
      </c>
      <c r="I7" s="34" t="s">
        <v>767</v>
      </c>
      <c r="J7" s="34">
        <v>11</v>
      </c>
      <c r="L7" s="36" t="s">
        <v>38</v>
      </c>
      <c r="M7" s="37">
        <v>6</v>
      </c>
      <c r="N7" s="31">
        <v>14</v>
      </c>
      <c r="O7" s="78">
        <v>14</v>
      </c>
      <c r="P7" s="78" t="s">
        <v>767</v>
      </c>
      <c r="Q7" s="78">
        <v>1</v>
      </c>
      <c r="R7" s="78">
        <v>1</v>
      </c>
      <c r="S7" s="78" t="s">
        <v>767</v>
      </c>
      <c r="T7" s="78">
        <v>12</v>
      </c>
      <c r="U7" s="77"/>
    </row>
    <row r="8" spans="2:21" ht="24.75" thickBot="1" x14ac:dyDescent="0.3">
      <c r="B8" s="38" t="s">
        <v>65</v>
      </c>
      <c r="C8" s="34">
        <v>5</v>
      </c>
      <c r="D8" s="34">
        <v>12</v>
      </c>
      <c r="E8" s="34">
        <v>12</v>
      </c>
      <c r="F8" s="34">
        <v>9</v>
      </c>
      <c r="G8" s="34" t="s">
        <v>767</v>
      </c>
      <c r="H8" s="34" t="s">
        <v>767</v>
      </c>
      <c r="I8" s="34" t="s">
        <v>767</v>
      </c>
      <c r="J8" s="34">
        <v>3</v>
      </c>
      <c r="L8" s="38" t="s">
        <v>65</v>
      </c>
      <c r="M8" s="34">
        <v>5</v>
      </c>
      <c r="N8" s="34">
        <v>12</v>
      </c>
      <c r="O8" s="78">
        <v>12</v>
      </c>
      <c r="P8" s="78" t="s">
        <v>767</v>
      </c>
      <c r="Q8" s="78" t="s">
        <v>767</v>
      </c>
      <c r="R8" s="78" t="s">
        <v>767</v>
      </c>
      <c r="S8" s="78" t="s">
        <v>767</v>
      </c>
      <c r="T8" s="78">
        <v>12</v>
      </c>
      <c r="U8" s="77"/>
    </row>
    <row r="9" spans="2:21" ht="24.75" thickBot="1" x14ac:dyDescent="0.3">
      <c r="B9" s="38" t="s">
        <v>82</v>
      </c>
      <c r="C9" s="34">
        <v>5</v>
      </c>
      <c r="D9" s="34">
        <v>6</v>
      </c>
      <c r="E9" s="34">
        <v>6</v>
      </c>
      <c r="F9" s="34" t="s">
        <v>767</v>
      </c>
      <c r="G9" s="34" t="s">
        <v>767</v>
      </c>
      <c r="H9" s="34" t="s">
        <v>767</v>
      </c>
      <c r="I9" s="34" t="s">
        <v>767</v>
      </c>
      <c r="J9" s="34">
        <v>6</v>
      </c>
      <c r="L9" s="38" t="s">
        <v>82</v>
      </c>
      <c r="M9" s="34">
        <v>5</v>
      </c>
      <c r="N9" s="34">
        <v>6</v>
      </c>
      <c r="O9" s="78">
        <v>6</v>
      </c>
      <c r="P9" s="78" t="s">
        <v>767</v>
      </c>
      <c r="Q9" s="78" t="s">
        <v>767</v>
      </c>
      <c r="R9" s="78" t="s">
        <v>767</v>
      </c>
      <c r="S9" s="78" t="s">
        <v>767</v>
      </c>
      <c r="T9" s="78">
        <v>6</v>
      </c>
    </row>
    <row r="10" spans="2:21" ht="36.75" thickBot="1" x14ac:dyDescent="0.3">
      <c r="B10" s="29" t="s">
        <v>98</v>
      </c>
      <c r="C10" s="32">
        <v>5</v>
      </c>
      <c r="D10" s="32">
        <v>10</v>
      </c>
      <c r="E10" s="34">
        <v>10</v>
      </c>
      <c r="F10" s="34">
        <v>1</v>
      </c>
      <c r="G10" s="34">
        <v>3</v>
      </c>
      <c r="H10" s="34" t="s">
        <v>767</v>
      </c>
      <c r="I10" s="34" t="s">
        <v>767</v>
      </c>
      <c r="J10" s="34">
        <v>6</v>
      </c>
      <c r="L10" s="29" t="s">
        <v>98</v>
      </c>
      <c r="M10" s="32">
        <v>5</v>
      </c>
      <c r="N10" s="32">
        <v>10</v>
      </c>
      <c r="O10" s="78">
        <v>10</v>
      </c>
      <c r="P10" s="78">
        <v>1</v>
      </c>
      <c r="Q10" s="78" t="s">
        <v>767</v>
      </c>
      <c r="R10" s="78" t="s">
        <v>767</v>
      </c>
      <c r="S10" s="78" t="s">
        <v>767</v>
      </c>
      <c r="T10" s="78">
        <v>9</v>
      </c>
    </row>
    <row r="11" spans="2:21" ht="36.75" thickBot="1" x14ac:dyDescent="0.3">
      <c r="B11" s="60" t="s">
        <v>41</v>
      </c>
      <c r="C11" s="34">
        <v>1</v>
      </c>
      <c r="D11" s="34">
        <v>1</v>
      </c>
      <c r="E11" s="34">
        <v>1</v>
      </c>
      <c r="F11" s="34" t="s">
        <v>767</v>
      </c>
      <c r="G11" s="34" t="s">
        <v>767</v>
      </c>
      <c r="H11" s="34" t="s">
        <v>767</v>
      </c>
      <c r="I11" s="34" t="s">
        <v>767</v>
      </c>
      <c r="J11" s="34">
        <v>1</v>
      </c>
      <c r="L11" s="60" t="s">
        <v>41</v>
      </c>
      <c r="M11" s="34">
        <v>1</v>
      </c>
      <c r="N11" s="34">
        <v>1</v>
      </c>
      <c r="O11" s="78">
        <v>1</v>
      </c>
      <c r="P11" s="78" t="s">
        <v>767</v>
      </c>
      <c r="Q11" s="78" t="s">
        <v>767</v>
      </c>
      <c r="R11" s="78" t="s">
        <v>767</v>
      </c>
      <c r="S11" s="78" t="s">
        <v>767</v>
      </c>
      <c r="T11" s="78">
        <v>1</v>
      </c>
    </row>
    <row r="12" spans="2:21" ht="36.75" thickBot="1" x14ac:dyDescent="0.3">
      <c r="B12" s="29" t="s">
        <v>39</v>
      </c>
      <c r="C12" s="32">
        <v>6</v>
      </c>
      <c r="D12" s="32">
        <v>10</v>
      </c>
      <c r="E12" s="34">
        <v>10</v>
      </c>
      <c r="F12" s="34" t="s">
        <v>767</v>
      </c>
      <c r="G12" s="34">
        <v>5</v>
      </c>
      <c r="H12" s="34" t="s">
        <v>767</v>
      </c>
      <c r="I12" s="34" t="s">
        <v>767</v>
      </c>
      <c r="J12" s="34">
        <v>5</v>
      </c>
      <c r="L12" s="29" t="s">
        <v>39</v>
      </c>
      <c r="M12" s="32">
        <v>6</v>
      </c>
      <c r="N12" s="32">
        <v>10</v>
      </c>
      <c r="O12" s="78">
        <v>10</v>
      </c>
      <c r="P12" s="78" t="s">
        <v>767</v>
      </c>
      <c r="Q12" s="78">
        <v>3</v>
      </c>
      <c r="R12" s="78" t="s">
        <v>767</v>
      </c>
      <c r="S12" s="78" t="s">
        <v>767</v>
      </c>
      <c r="T12" s="78">
        <v>7</v>
      </c>
    </row>
    <row r="13" spans="2:21" ht="24.75" thickBot="1" x14ac:dyDescent="0.3">
      <c r="B13" s="29" t="s">
        <v>110</v>
      </c>
      <c r="C13" s="32">
        <v>3</v>
      </c>
      <c r="D13" s="32">
        <v>6</v>
      </c>
      <c r="E13" s="34">
        <v>6</v>
      </c>
      <c r="F13" s="34">
        <v>3</v>
      </c>
      <c r="G13" s="34" t="s">
        <v>767</v>
      </c>
      <c r="H13" s="34" t="s">
        <v>767</v>
      </c>
      <c r="I13" s="34" t="s">
        <v>767</v>
      </c>
      <c r="J13" s="34">
        <v>3</v>
      </c>
      <c r="L13" s="29" t="s">
        <v>110</v>
      </c>
      <c r="M13" s="32">
        <v>3</v>
      </c>
      <c r="N13" s="32">
        <v>6</v>
      </c>
      <c r="O13" s="78">
        <v>6</v>
      </c>
      <c r="P13" s="78" t="s">
        <v>767</v>
      </c>
      <c r="Q13" s="78" t="s">
        <v>767</v>
      </c>
      <c r="R13" s="78" t="s">
        <v>767</v>
      </c>
      <c r="S13" s="78" t="s">
        <v>767</v>
      </c>
      <c r="T13" s="78">
        <v>6</v>
      </c>
    </row>
    <row r="14" spans="2:21" ht="24.75" thickBot="1" x14ac:dyDescent="0.3">
      <c r="B14" s="29" t="s">
        <v>121</v>
      </c>
      <c r="C14" s="32">
        <v>9</v>
      </c>
      <c r="D14" s="32">
        <v>22</v>
      </c>
      <c r="E14" s="34">
        <v>22</v>
      </c>
      <c r="F14" s="34">
        <v>7</v>
      </c>
      <c r="G14" s="34">
        <v>6</v>
      </c>
      <c r="H14" s="34" t="s">
        <v>767</v>
      </c>
      <c r="I14" s="34" t="s">
        <v>767</v>
      </c>
      <c r="J14" s="34">
        <v>9</v>
      </c>
      <c r="L14" s="29" t="s">
        <v>121</v>
      </c>
      <c r="M14" s="32">
        <v>9</v>
      </c>
      <c r="N14" s="32">
        <v>22</v>
      </c>
      <c r="O14" s="78">
        <v>22</v>
      </c>
      <c r="P14" s="78">
        <v>2</v>
      </c>
      <c r="Q14" s="78">
        <v>2</v>
      </c>
      <c r="R14" s="78" t="s">
        <v>767</v>
      </c>
      <c r="S14" s="78" t="s">
        <v>767</v>
      </c>
      <c r="T14" s="78">
        <v>18</v>
      </c>
    </row>
    <row r="15" spans="2:21" ht="24.75" thickBot="1" x14ac:dyDescent="0.3">
      <c r="B15" s="36" t="s">
        <v>36</v>
      </c>
      <c r="C15" s="32">
        <v>1</v>
      </c>
      <c r="D15" s="32">
        <v>1</v>
      </c>
      <c r="E15" s="34">
        <v>1</v>
      </c>
      <c r="F15" s="34" t="s">
        <v>767</v>
      </c>
      <c r="G15" s="34" t="s">
        <v>767</v>
      </c>
      <c r="H15" s="34" t="s">
        <v>767</v>
      </c>
      <c r="I15" s="34" t="s">
        <v>767</v>
      </c>
      <c r="J15" s="34">
        <v>1</v>
      </c>
      <c r="L15" s="36" t="s">
        <v>36</v>
      </c>
      <c r="M15" s="32">
        <v>1</v>
      </c>
      <c r="N15" s="32">
        <v>1</v>
      </c>
      <c r="O15" s="78">
        <v>1</v>
      </c>
      <c r="P15" s="78" t="s">
        <v>767</v>
      </c>
      <c r="Q15" s="78" t="s">
        <v>767</v>
      </c>
      <c r="R15" s="78" t="s">
        <v>767</v>
      </c>
      <c r="S15" s="78" t="s">
        <v>767</v>
      </c>
      <c r="T15" s="78">
        <v>1</v>
      </c>
    </row>
    <row r="16" spans="2:21" ht="36.75" thickBot="1" x14ac:dyDescent="0.3">
      <c r="B16" s="36" t="s">
        <v>54</v>
      </c>
      <c r="C16" s="35">
        <v>1</v>
      </c>
      <c r="D16" s="35">
        <v>1</v>
      </c>
      <c r="E16" s="39">
        <v>1</v>
      </c>
      <c r="F16" s="39" t="s">
        <v>767</v>
      </c>
      <c r="G16" s="34" t="s">
        <v>767</v>
      </c>
      <c r="H16" s="34" t="s">
        <v>767</v>
      </c>
      <c r="I16" s="34" t="s">
        <v>767</v>
      </c>
      <c r="J16" s="34">
        <v>1</v>
      </c>
      <c r="L16" s="36" t="s">
        <v>54</v>
      </c>
      <c r="M16" s="35">
        <v>1</v>
      </c>
      <c r="N16" s="35">
        <v>1</v>
      </c>
      <c r="O16" s="39">
        <v>1</v>
      </c>
      <c r="P16" s="39" t="s">
        <v>767</v>
      </c>
      <c r="Q16" s="34" t="s">
        <v>767</v>
      </c>
      <c r="R16" s="34" t="s">
        <v>767</v>
      </c>
      <c r="S16" s="34" t="s">
        <v>767</v>
      </c>
      <c r="T16" s="34">
        <v>1</v>
      </c>
    </row>
    <row r="17" spans="2:20" ht="48.75" thickBot="1" x14ac:dyDescent="0.3">
      <c r="B17" s="40" t="s">
        <v>348</v>
      </c>
      <c r="C17" s="41">
        <v>4</v>
      </c>
      <c r="D17" s="31">
        <v>16</v>
      </c>
      <c r="E17" s="42">
        <v>16</v>
      </c>
      <c r="F17" s="42">
        <v>9</v>
      </c>
      <c r="G17" s="34" t="s">
        <v>767</v>
      </c>
      <c r="H17" s="34" t="s">
        <v>767</v>
      </c>
      <c r="I17" s="34" t="s">
        <v>767</v>
      </c>
      <c r="J17" s="34">
        <v>7</v>
      </c>
      <c r="L17" s="66" t="s">
        <v>919</v>
      </c>
      <c r="M17" s="67">
        <v>4</v>
      </c>
      <c r="N17" s="68">
        <v>16</v>
      </c>
      <c r="O17" s="69">
        <v>16</v>
      </c>
      <c r="P17" s="69">
        <v>9</v>
      </c>
      <c r="Q17" s="70" t="s">
        <v>767</v>
      </c>
      <c r="R17" s="70" t="s">
        <v>767</v>
      </c>
      <c r="S17" s="70" t="s">
        <v>767</v>
      </c>
      <c r="T17" s="70">
        <v>7</v>
      </c>
    </row>
    <row r="18" spans="2:20" ht="48.75" thickBot="1" x14ac:dyDescent="0.3">
      <c r="B18" s="40" t="s">
        <v>771</v>
      </c>
      <c r="C18" s="41">
        <v>2</v>
      </c>
      <c r="D18" s="61">
        <v>7</v>
      </c>
      <c r="E18" s="34">
        <v>7</v>
      </c>
      <c r="F18" s="34">
        <v>4</v>
      </c>
      <c r="G18" s="34" t="s">
        <v>767</v>
      </c>
      <c r="H18" s="34" t="s">
        <v>767</v>
      </c>
      <c r="I18" s="34" t="s">
        <v>767</v>
      </c>
      <c r="J18" s="34">
        <v>3</v>
      </c>
      <c r="L18" s="40" t="s">
        <v>920</v>
      </c>
      <c r="M18" s="41">
        <v>4</v>
      </c>
      <c r="N18" s="61">
        <v>13</v>
      </c>
      <c r="O18" s="34">
        <v>13</v>
      </c>
      <c r="P18" s="34">
        <v>4</v>
      </c>
      <c r="Q18" s="34"/>
      <c r="R18" s="34"/>
      <c r="S18" s="34"/>
      <c r="T18" s="34">
        <v>9</v>
      </c>
    </row>
    <row r="19" spans="2:20" ht="36.75" thickBot="1" x14ac:dyDescent="0.3">
      <c r="B19" s="40" t="s">
        <v>551</v>
      </c>
      <c r="C19" s="41">
        <v>2</v>
      </c>
      <c r="D19" s="61">
        <v>2</v>
      </c>
      <c r="E19" s="34">
        <v>2</v>
      </c>
      <c r="F19" s="34" t="s">
        <v>767</v>
      </c>
      <c r="G19" s="34" t="s">
        <v>767</v>
      </c>
      <c r="H19" s="34" t="s">
        <v>767</v>
      </c>
      <c r="I19" s="34" t="s">
        <v>767</v>
      </c>
      <c r="J19" s="34">
        <v>2</v>
      </c>
      <c r="L19" s="40" t="s">
        <v>771</v>
      </c>
      <c r="M19" s="41">
        <v>2</v>
      </c>
      <c r="N19" s="61">
        <v>7</v>
      </c>
      <c r="O19" s="34">
        <v>7</v>
      </c>
      <c r="P19" s="34">
        <v>4</v>
      </c>
      <c r="Q19" s="34" t="s">
        <v>767</v>
      </c>
      <c r="R19" s="34" t="s">
        <v>767</v>
      </c>
      <c r="S19" s="34" t="s">
        <v>767</v>
      </c>
      <c r="T19" s="34">
        <v>3</v>
      </c>
    </row>
    <row r="20" spans="2:20" ht="45" customHeight="1" thickBot="1" x14ac:dyDescent="0.3">
      <c r="B20" s="40" t="s">
        <v>555</v>
      </c>
      <c r="C20" s="41">
        <v>3</v>
      </c>
      <c r="D20" s="61">
        <v>5</v>
      </c>
      <c r="E20" s="34">
        <v>5</v>
      </c>
      <c r="F20" s="34">
        <v>1</v>
      </c>
      <c r="G20" s="34" t="s">
        <v>767</v>
      </c>
      <c r="H20" s="34" t="s">
        <v>767</v>
      </c>
      <c r="I20" s="34" t="s">
        <v>767</v>
      </c>
      <c r="J20" s="34">
        <v>4</v>
      </c>
      <c r="L20" s="40" t="s">
        <v>551</v>
      </c>
      <c r="M20" s="71">
        <v>2</v>
      </c>
      <c r="N20" s="61">
        <v>2</v>
      </c>
      <c r="O20" s="34">
        <v>2</v>
      </c>
      <c r="P20" s="34" t="s">
        <v>767</v>
      </c>
      <c r="Q20" s="34" t="s">
        <v>767</v>
      </c>
      <c r="R20" s="34" t="s">
        <v>767</v>
      </c>
      <c r="S20" s="34" t="s">
        <v>767</v>
      </c>
      <c r="T20" s="34">
        <v>2</v>
      </c>
    </row>
    <row r="21" spans="2:20" ht="39" customHeight="1" thickBot="1" x14ac:dyDescent="0.3">
      <c r="B21" s="40" t="s">
        <v>560</v>
      </c>
      <c r="C21" s="31">
        <v>1</v>
      </c>
      <c r="D21" s="34">
        <v>2</v>
      </c>
      <c r="E21" s="34">
        <v>2</v>
      </c>
      <c r="F21" s="34">
        <v>2</v>
      </c>
      <c r="G21" s="34" t="s">
        <v>767</v>
      </c>
      <c r="H21" s="34" t="s">
        <v>767</v>
      </c>
      <c r="I21" s="34" t="s">
        <v>767</v>
      </c>
      <c r="J21" s="34" t="s">
        <v>767</v>
      </c>
      <c r="L21" s="40" t="s">
        <v>555</v>
      </c>
      <c r="M21" s="72">
        <v>3</v>
      </c>
      <c r="N21" s="61">
        <v>5</v>
      </c>
      <c r="O21" s="34">
        <v>5</v>
      </c>
      <c r="P21" s="61" t="s">
        <v>767</v>
      </c>
      <c r="Q21" s="34" t="s">
        <v>767</v>
      </c>
      <c r="R21" s="34" t="s">
        <v>767</v>
      </c>
      <c r="S21" s="34" t="s">
        <v>767</v>
      </c>
      <c r="T21" s="34">
        <v>5</v>
      </c>
    </row>
    <row r="22" spans="2:20" ht="24.75" thickBot="1" x14ac:dyDescent="0.3">
      <c r="B22" s="62" t="s">
        <v>768</v>
      </c>
      <c r="C22" s="63">
        <v>75</v>
      </c>
      <c r="D22" s="43">
        <v>155</v>
      </c>
      <c r="E22" s="43">
        <v>156</v>
      </c>
      <c r="F22" s="44">
        <f>SUM(F4:F21)</f>
        <v>59</v>
      </c>
      <c r="G22" s="45">
        <f>SUM(G4:G21)</f>
        <v>17</v>
      </c>
      <c r="H22" s="46">
        <v>1</v>
      </c>
      <c r="I22" s="46">
        <v>1</v>
      </c>
      <c r="J22" s="47">
        <f>SUM(J4:J21)</f>
        <v>78</v>
      </c>
      <c r="L22" s="40" t="s">
        <v>560</v>
      </c>
      <c r="M22" s="61">
        <v>1</v>
      </c>
      <c r="N22" s="34">
        <v>2</v>
      </c>
      <c r="O22" s="34">
        <v>2</v>
      </c>
      <c r="P22" s="34" t="s">
        <v>767</v>
      </c>
      <c r="Q22" s="34" t="s">
        <v>767</v>
      </c>
      <c r="R22" s="34" t="s">
        <v>767</v>
      </c>
      <c r="S22" s="34" t="s">
        <v>767</v>
      </c>
      <c r="T22" s="34">
        <v>2</v>
      </c>
    </row>
    <row r="23" spans="2:20" ht="15.75" thickBot="1" x14ac:dyDescent="0.3">
      <c r="B23" s="130" t="s">
        <v>769</v>
      </c>
      <c r="C23" s="131"/>
      <c r="D23" s="131"/>
      <c r="E23" s="132"/>
      <c r="F23" s="48">
        <f>+F22/E22</f>
        <v>0.37820512820512819</v>
      </c>
      <c r="G23" s="48">
        <f>+G22/E22</f>
        <v>0.10897435897435898</v>
      </c>
      <c r="H23" s="48">
        <f>+H22/E22</f>
        <v>6.41025641025641E-3</v>
      </c>
      <c r="I23" s="48">
        <f>+I22/E22</f>
        <v>6.41025641025641E-3</v>
      </c>
      <c r="J23" s="48">
        <f>+J22/E22</f>
        <v>0.5</v>
      </c>
      <c r="L23" s="62" t="s">
        <v>768</v>
      </c>
      <c r="M23" s="63">
        <v>75</v>
      </c>
      <c r="N23" s="43">
        <f>SUM(N4:N22)-N17</f>
        <v>152</v>
      </c>
      <c r="O23" s="43">
        <f>SUM(O4:O22)-O17</f>
        <v>153</v>
      </c>
      <c r="P23" s="44">
        <f>SUM(P4:P22)-P17</f>
        <v>17</v>
      </c>
      <c r="Q23" s="45">
        <f>SUM(Q4:Q22)</f>
        <v>8</v>
      </c>
      <c r="R23" s="46">
        <f>SUM(R4:R22)</f>
        <v>3</v>
      </c>
      <c r="S23" s="46">
        <f>SUM(S4:S22)</f>
        <v>1</v>
      </c>
      <c r="T23" s="47">
        <f>SUM(T4:T22)-T17</f>
        <v>124</v>
      </c>
    </row>
    <row r="24" spans="2:20" ht="15.75" thickBot="1" x14ac:dyDescent="0.3">
      <c r="L24" s="130" t="s">
        <v>769</v>
      </c>
      <c r="M24" s="131"/>
      <c r="N24" s="131"/>
      <c r="O24" s="132"/>
      <c r="P24" s="43" t="s">
        <v>921</v>
      </c>
      <c r="Q24" s="43" t="s">
        <v>922</v>
      </c>
      <c r="R24" s="43" t="s">
        <v>923</v>
      </c>
      <c r="S24" s="48">
        <v>6.4999999999999997E-3</v>
      </c>
      <c r="T24" s="43" t="s">
        <v>924</v>
      </c>
    </row>
    <row r="29" spans="2:20" x14ac:dyDescent="0.25">
      <c r="S29">
        <f>+T23-J22</f>
        <v>46</v>
      </c>
    </row>
  </sheetData>
  <mergeCells count="14">
    <mergeCell ref="L24:O24"/>
    <mergeCell ref="B1:J1"/>
    <mergeCell ref="L1:T1"/>
    <mergeCell ref="L2:L3"/>
    <mergeCell ref="M2:M3"/>
    <mergeCell ref="N2:N3"/>
    <mergeCell ref="O2:O3"/>
    <mergeCell ref="P2:S2"/>
    <mergeCell ref="F2:I2"/>
    <mergeCell ref="B23:E23"/>
    <mergeCell ref="B2:B3"/>
    <mergeCell ref="C2:C3"/>
    <mergeCell ref="D2:D3"/>
    <mergeCell ref="E2: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14"/>
  <sheetViews>
    <sheetView workbookViewId="0">
      <selection activeCell="C10" sqref="C10"/>
    </sheetView>
  </sheetViews>
  <sheetFormatPr baseColWidth="10" defaultColWidth="11.42578125" defaultRowHeight="14.25" x14ac:dyDescent="0.25"/>
  <cols>
    <col min="1" max="1" width="7" style="1" customWidth="1"/>
    <col min="2" max="2" width="15" style="1" customWidth="1"/>
    <col min="3" max="3" width="17.28515625" style="1" customWidth="1"/>
    <col min="4" max="4" width="14" style="1" customWidth="1"/>
    <col min="5" max="5" width="12.7109375" style="1" customWidth="1"/>
    <col min="6" max="6" width="20" style="1" customWidth="1"/>
    <col min="7" max="7" width="17.28515625" style="1" customWidth="1"/>
    <col min="8" max="8" width="15.42578125" style="1" customWidth="1"/>
    <col min="9" max="9" width="18.5703125" style="1" customWidth="1"/>
    <col min="10" max="10" width="21" style="1" customWidth="1"/>
    <col min="11" max="16384" width="11.42578125" style="1"/>
  </cols>
  <sheetData>
    <row r="2" spans="2:10" x14ac:dyDescent="0.25">
      <c r="B2" s="156"/>
      <c r="C2" s="156"/>
      <c r="D2" s="156"/>
      <c r="E2" s="157" t="s">
        <v>18</v>
      </c>
      <c r="F2" s="150"/>
      <c r="G2" s="150"/>
      <c r="H2" s="150"/>
      <c r="I2" s="150"/>
    </row>
    <row r="3" spans="2:10" x14ac:dyDescent="0.25">
      <c r="B3" s="156"/>
      <c r="C3" s="156"/>
      <c r="D3" s="156"/>
      <c r="E3" s="158" t="s">
        <v>34</v>
      </c>
      <c r="F3" s="159"/>
      <c r="G3" s="160"/>
      <c r="H3" s="161" t="s">
        <v>22</v>
      </c>
      <c r="I3" s="161"/>
    </row>
    <row r="4" spans="2:10" x14ac:dyDescent="0.25">
      <c r="B4" s="156"/>
      <c r="C4" s="156"/>
      <c r="D4" s="156"/>
      <c r="E4" s="158" t="s">
        <v>35</v>
      </c>
      <c r="F4" s="159"/>
      <c r="G4" s="160"/>
      <c r="H4" s="151" t="s">
        <v>23</v>
      </c>
      <c r="I4" s="151"/>
    </row>
    <row r="7" spans="2:10" x14ac:dyDescent="0.25">
      <c r="B7" s="149" t="s">
        <v>24</v>
      </c>
      <c r="C7" s="149"/>
      <c r="D7" s="149"/>
      <c r="E7" s="149"/>
      <c r="F7" s="149"/>
      <c r="G7" s="149"/>
      <c r="H7" s="149"/>
      <c r="I7" s="149"/>
      <c r="J7" s="2"/>
    </row>
    <row r="8" spans="2:10" x14ac:dyDescent="0.25">
      <c r="B8" s="3" t="s">
        <v>25</v>
      </c>
      <c r="C8" s="3" t="s">
        <v>26</v>
      </c>
      <c r="D8" s="150" t="s">
        <v>27</v>
      </c>
      <c r="E8" s="150"/>
      <c r="F8" s="150"/>
      <c r="G8" s="150"/>
      <c r="H8" s="150"/>
      <c r="I8" s="150"/>
      <c r="J8" s="2"/>
    </row>
    <row r="9" spans="2:10" x14ac:dyDescent="0.25">
      <c r="B9" s="4">
        <v>1</v>
      </c>
      <c r="C9" s="5">
        <v>42725</v>
      </c>
      <c r="D9" s="151" t="s">
        <v>28</v>
      </c>
      <c r="E9" s="151"/>
      <c r="F9" s="151"/>
      <c r="G9" s="151"/>
      <c r="H9" s="151"/>
      <c r="I9" s="151"/>
      <c r="J9" s="2"/>
    </row>
    <row r="10" spans="2:10" ht="28.5" customHeight="1" x14ac:dyDescent="0.25">
      <c r="B10" s="4">
        <v>2</v>
      </c>
      <c r="C10" s="5">
        <v>43801</v>
      </c>
      <c r="D10" s="152" t="s">
        <v>33</v>
      </c>
      <c r="E10" s="152"/>
      <c r="F10" s="152"/>
      <c r="G10" s="152"/>
      <c r="H10" s="152"/>
      <c r="I10" s="152"/>
      <c r="J10" s="2"/>
    </row>
    <row r="11" spans="2:10" x14ac:dyDescent="0.25">
      <c r="B11" s="6"/>
      <c r="C11" s="6"/>
      <c r="D11" s="6"/>
      <c r="E11" s="6"/>
      <c r="F11" s="6"/>
      <c r="G11" s="6"/>
      <c r="H11" s="6"/>
      <c r="I11" s="6"/>
      <c r="J11" s="6"/>
    </row>
    <row r="12" spans="2:10" x14ac:dyDescent="0.25">
      <c r="B12" s="153" t="s">
        <v>13</v>
      </c>
      <c r="C12" s="154"/>
      <c r="D12" s="155"/>
      <c r="E12" s="150" t="s">
        <v>29</v>
      </c>
      <c r="F12" s="150"/>
      <c r="G12" s="150"/>
      <c r="H12" s="150" t="s">
        <v>15</v>
      </c>
      <c r="I12" s="150"/>
    </row>
    <row r="13" spans="2:10" ht="52.5" customHeight="1" x14ac:dyDescent="0.25">
      <c r="B13" s="140"/>
      <c r="C13" s="140"/>
      <c r="D13" s="140"/>
      <c r="E13" s="141"/>
      <c r="F13" s="142"/>
      <c r="G13" s="143"/>
      <c r="H13" s="144"/>
      <c r="I13" s="145"/>
    </row>
    <row r="14" spans="2:10" ht="33.75" customHeight="1" x14ac:dyDescent="0.25">
      <c r="B14" s="146" t="s">
        <v>30</v>
      </c>
      <c r="C14" s="147"/>
      <c r="D14" s="147"/>
      <c r="E14" s="147" t="s">
        <v>31</v>
      </c>
      <c r="F14" s="147"/>
      <c r="G14" s="147"/>
      <c r="H14" s="146" t="s">
        <v>32</v>
      </c>
      <c r="I14" s="148"/>
    </row>
  </sheetData>
  <mergeCells count="19">
    <mergeCell ref="B2:D4"/>
    <mergeCell ref="E2:I2"/>
    <mergeCell ref="E3:G3"/>
    <mergeCell ref="H3:I3"/>
    <mergeCell ref="E4:G4"/>
    <mergeCell ref="H4:I4"/>
    <mergeCell ref="B7:I7"/>
    <mergeCell ref="D8:I8"/>
    <mergeCell ref="D9:I9"/>
    <mergeCell ref="D10:I10"/>
    <mergeCell ref="B12:D12"/>
    <mergeCell ref="E12:G12"/>
    <mergeCell ref="H12:I12"/>
    <mergeCell ref="B13:D13"/>
    <mergeCell ref="E13:G13"/>
    <mergeCell ref="H13:I13"/>
    <mergeCell ref="B14:D14"/>
    <mergeCell ref="E14:G14"/>
    <mergeCell ref="H14:I14"/>
  </mergeCells>
  <pageMargins left="0.70866141732283472" right="0.70866141732283472" top="0.74803149606299213" bottom="0.74803149606299213" header="0.31496062992125984" footer="0.31496062992125984"/>
  <pageSetup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PM</vt:lpstr>
      <vt:lpstr>Hoja1</vt:lpstr>
      <vt:lpstr>Control</vt:lpstr>
    </vt:vector>
  </TitlesOfParts>
  <Company>ERU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lnavasp</dc:creator>
  <cp:lastModifiedBy>Jose Ramon Santis Jimenez</cp:lastModifiedBy>
  <cp:lastPrinted>2023-12-28T15:26:07Z</cp:lastPrinted>
  <dcterms:created xsi:type="dcterms:W3CDTF">2013-11-25T15:22:13Z</dcterms:created>
  <dcterms:modified xsi:type="dcterms:W3CDTF">2024-02-15T17:22:39Z</dcterms:modified>
</cp:coreProperties>
</file>