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7D538A64-A2AD-462A-A9E2-4C5D94415D09}" xr6:coauthVersionLast="47" xr6:coauthVersionMax="47" xr10:uidLastSave="{00000000-0000-0000-0000-000000000000}"/>
  <bookViews>
    <workbookView xWindow="-108" yWindow="-108" windowWidth="23256" windowHeight="12576" xr2:uid="{8ED512BE-2E42-409B-A60E-E5B70EFE6F84}"/>
  </bookViews>
  <sheets>
    <sheet name="seguim" sheetId="1" r:id="rId1"/>
    <sheet name="td" sheetId="2" r:id="rId2"/>
  </sheets>
  <definedNames>
    <definedName name="_xlnm._FilterDatabase" localSheetId="0" hidden="1">seguim!$A$3:$AJ$40</definedName>
  </definedNames>
  <calcPr calcId="191029"/>
  <pivotCaches>
    <pivotCache cacheId="0"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2" l="1"/>
  <c r="I23" i="2"/>
  <c r="I22" i="2"/>
  <c r="I21" i="2"/>
  <c r="I20" i="2"/>
  <c r="I19" i="2"/>
  <c r="I18" i="2"/>
  <c r="I17" i="2"/>
  <c r="I16" i="2"/>
  <c r="I15" i="2"/>
  <c r="I14" i="2"/>
  <c r="I13" i="2"/>
  <c r="I12" i="2"/>
  <c r="I11" i="2"/>
  <c r="I10" i="2"/>
  <c r="I9" i="2"/>
  <c r="I8" i="2"/>
  <c r="I7" i="2"/>
  <c r="I6" i="2"/>
  <c r="I5" i="2"/>
  <c r="I4" i="2"/>
  <c r="I3" i="2"/>
  <c r="G27" i="2"/>
  <c r="F27" i="2"/>
  <c r="E27" i="2"/>
  <c r="D27" i="2"/>
  <c r="H27" i="2" s="1"/>
</calcChain>
</file>

<file path=xl/sharedStrings.xml><?xml version="1.0" encoding="utf-8"?>
<sst xmlns="http://schemas.openxmlformats.org/spreadsheetml/2006/main" count="575" uniqueCount="289">
  <si>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</si>
  <si>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</si>
  <si>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</si>
  <si>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</si>
  <si>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</si>
  <si>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</si>
  <si>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</si>
  <si>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</si>
  <si>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</si>
  <si>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</si>
  <si>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</si>
  <si>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</si>
  <si>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FECHA DE INICIO</t>
  </si>
  <si>
    <t>FECHA DE TERMINACIÓN</t>
  </si>
  <si>
    <t>AREA RESPONSABLE</t>
  </si>
  <si>
    <t>Sin reporte de avance</t>
  </si>
  <si>
    <t>EN PROCESO
EN TERMINOS</t>
  </si>
  <si>
    <t>CUMPLIDA</t>
  </si>
  <si>
    <t>Cuenta de CÓDIGO ACCIÓN</t>
  </si>
  <si>
    <t>Total general</t>
  </si>
  <si>
    <t>Acciones</t>
  </si>
  <si>
    <t>Hallazgos</t>
  </si>
  <si>
    <t>3.2.4.1</t>
  </si>
  <si>
    <t>META</t>
  </si>
  <si>
    <t>Compartido</t>
  </si>
  <si>
    <t>ANÁLISIS SEGUIMIENTO OCI - Marzo 31 de 2024</t>
  </si>
  <si>
    <t>CUMPLIMIENTO a marzo 31 de 2024</t>
  </si>
  <si>
    <t>ESTADO a marzo 31 de 2024</t>
  </si>
  <si>
    <t>ANÁLISIS SEGUIMIENTO OCI - Junio 30 de 2024</t>
  </si>
  <si>
    <t>CUMPLIMIENTO a junio 30 de 2024</t>
  </si>
  <si>
    <t>ESTADO a junio 30 de 2024</t>
  </si>
  <si>
    <t>2024 2024</t>
  </si>
  <si>
    <t>3.4.2.1</t>
  </si>
  <si>
    <t>Elaborar y formalizar en el SIG un anexo técnico tipo que entre otras, incluya la instrucción que asegure que los perfiles del personal requerido coincidan con los del personal establecido en el estudio de mercado.</t>
  </si>
  <si>
    <t>Realizar mesas de trabajo para socialización de los documentos que componen la estructuración del proceso de selección.</t>
  </si>
  <si>
    <t>No se discriminó la totalidad del recurso humano requerido en los términos definitivos utilizados en el costeo, dado que no se estableció un perfil.</t>
  </si>
  <si>
    <t>Anexo técnico implementado</t>
  </si>
  <si>
    <t>2 Mesas de trabajo</t>
  </si>
  <si>
    <t>Mesas realizadas / mesas programadas</t>
  </si>
  <si>
    <t>Subgerencia de Ejecución de Proyectos</t>
  </si>
  <si>
    <t>Subgerencia de Ejecución de Proyectos - Dirección de Contratación</t>
  </si>
  <si>
    <t xml:space="preserve">Dirección de Contratación </t>
  </si>
  <si>
    <t>Hallazgo administrativo con presunta incidencia disciplinaria por sobrecostos al incluir en el estudio de mercado un perfil no requerido en la invitación, ni en el contrato de interventoría No. 137 de 2022</t>
  </si>
  <si>
    <t xml:space="preserve">Se elaboró un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el tercer trimestre de 2024 en la intranet de RenoBo para que sea empleado en los futuros procesos de contratación en ejecución de proyectos. </t>
  </si>
  <si>
    <t>ANÁLISIS SEGUIMIENTO OCI - Septiembre 30 de 2024</t>
  </si>
  <si>
    <t>CUMPLIMIENTO a septiembre 30 de 2024</t>
  </si>
  <si>
    <t>ESTADO a septiembre 30 de 2024</t>
  </si>
  <si>
    <t>Durante la vigencia 2024 se socializó en intranet el video "¡Conoce más de sobre el Equipo Técnico de Abastecimiento!" lo cual buscaba dar a conocer a la Empresa la nueva forma de estructurar procesos desde la Dirección de Contratación. 
http://10.115.245.74/videos/conoce-mas-de-sobre-el-equipo-tecnico-de-abastecimiento
Se adelantarán mesas de trabajo en octubre y noviembre de 2024 para socialización de los documentos que componen la estructuración del proceso de selección.</t>
  </si>
  <si>
    <t>No se programaron mesas de trabajo durante el período de reporte. Se programarán y realizarán en el segundo semestre de 2024 teniendo en cuenta el término de la actividad de elaboración del documento técnico de borrador de anexo técnico, ya que hasta ese período se contará con la versión definitiva de dicho documento.</t>
  </si>
  <si>
    <t>Se adelantó revisión del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la intranet de RenoBo el último trimestre de 2024 para que sea empleado en los futuros procesos de contratación en ejecución de proyectos tanto de obra como de interventoría.
Pendiente reunión de seguimiento que se llevará a cabo el 16 de octubre de 2024 para revisión y ajuste final al documento con Directores Técnicos del Área de la Subgerencia de Ejecución de Proyectos para posterior aprobación y cargue.</t>
  </si>
  <si>
    <t>CUMPLIDA INEFECTIVA</t>
  </si>
  <si>
    <t>ANÁLISIS SEGUIMIENTO OCI - Diciembre 31 de 2024</t>
  </si>
  <si>
    <t>CUMPLIMIENTO a diciembre 31 de 2024</t>
  </si>
  <si>
    <t>ESTADO a diciembre 31 de 2024</t>
  </si>
  <si>
    <t>7.1.2.1</t>
  </si>
  <si>
    <t>7.2.2.1</t>
  </si>
  <si>
    <t>7.2.2.2</t>
  </si>
  <si>
    <t>7.2.2.3</t>
  </si>
  <si>
    <t>7.2.2.4</t>
  </si>
  <si>
    <t>7.2.2.7</t>
  </si>
  <si>
    <t>7.2.2.8</t>
  </si>
  <si>
    <t>7.2.2.9</t>
  </si>
  <si>
    <t>7.2.3.1</t>
  </si>
  <si>
    <t>7.2.3.2</t>
  </si>
  <si>
    <t>7.2.5.1</t>
  </si>
  <si>
    <t xml:space="preserve">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t>
  </si>
  <si>
    <t>Omisiones involuntarias, fallos en la coordinación o limitaciones legales que afectaron la entrega.</t>
  </si>
  <si>
    <t>Fallas técnicas, incompatibilidades o restricciones del sistema utilizado para transmitir la información requerida.</t>
  </si>
  <si>
    <t>Declaración desierta de procesos precontractuales que se desarrollaron con base en los productos entregados por la Consultoría. Productos utilizados de manera posterior en la ejecución del proyecto.</t>
  </si>
  <si>
    <t>Declaración de desierta de procesos precontractuales que se desarrollaron con base en los productos entregados por la Consultoría. Productos utilizados de manera posterior en la ejecución del proyecto.</t>
  </si>
  <si>
    <t>Dispersión de la información asociada al contrato en diferentes plataformas o actores que se involucran dentro de la ejecución del convenio y del contrato.</t>
  </si>
  <si>
    <t>No utilización de materiales de obra del contrato de primeros auxilios en el contrato de obra subsiguiente al mismo.</t>
  </si>
  <si>
    <t>No se incluyó en la propuesta asociada al contrato un cuadro detallado con la descripción de cada uno de los costos reembolsables</t>
  </si>
  <si>
    <t>Carencia de documentación detallada frente a las características de los servicios contratados.</t>
  </si>
  <si>
    <t>Presuntas debilidades en el control y seguimiento de la publicación de la totalidad de los documentos contractuales en el SECOP II.</t>
  </si>
  <si>
    <t>Presuntas debilidades en el control y seguimiento en la obligación de actualizar las garantías exigidas para la ejecución del contrato.</t>
  </si>
  <si>
    <t>Presuntas debilidades en el control y seguimiento en la obligación de liquidar los contratos en los términos señalados en estos.</t>
  </si>
  <si>
    <t>No aceptación por parte del ente de control del argumento expresado por el Empresa a pesar de existir la norma correspondiente.</t>
  </si>
  <si>
    <t>Debilidad en el envío de los soportes necesarios en el respaldo de la respuesta de la observación (Devolución de recursos pago IVA)</t>
  </si>
  <si>
    <t>Presuntas debilidades en la supervisión para el control en la ejecución técnica, administrativa y financiera de los contratos</t>
  </si>
  <si>
    <t>Generar y socializar lineamiento general para creación de formatos de lista de chequeo de los soportes que se entregan al ente de control con la respuesta de cada requerimiento, para ser avalada por quien delegue el responsable de la respuesta.</t>
  </si>
  <si>
    <t>Redactar una cláusula que establezca la obligación del contratante (RenoBo) de especificar entrega y cesión de los productos resultantes de dichos contratos a la entidad con la que se tenga suscrito el convenio interadministrativo y libere a la Empresa de toda responsabilidad sobre la utilización de los mismos para ser incluida en las minutas que corresponda.</t>
  </si>
  <si>
    <t>Actualizar y socializar la Guía de Gestión Integral de Proyectos de la Empresa o el documento que corresponda, respecto a los lineamientos generales para estructuración en la definición de esquemas de negocios.</t>
  </si>
  <si>
    <t>Establecer lineamientos generales para disposición de repositorios y los responsables de la organización, administración y acceso a la información tanto de los convenios, como contratos que se deriven de ellos.</t>
  </si>
  <si>
    <t>Implementar lineamientos y directrices generales definidos para la organización, administración, disposición y acceso a la información relacionada con los convenios y los contratos derivados de estos.</t>
  </si>
  <si>
    <t>Actualizar y socializar el procedimiento de ejecución de obra, incluyendo los lineamientos relacionados con la naturaleza de los contratos de primeros auxilios para los bienes de interés cultural.</t>
  </si>
  <si>
    <t>Elaborar y socializar Circular unificada señalando los lineamientos generales para los pagos de costos reembolsables.</t>
  </si>
  <si>
    <t>Elaborar y socializar una circular que incluya los lineamientos generales para la generación, administración y manejo de la información de los Comités de Compras y Contrataciones de los proyectos con contratos de administración delegada.</t>
  </si>
  <si>
    <t>Socializar a las partes interesadas la instrucción para el control y seguimiento de la publicación de la totalidad de los documentos contractuales en el SECOP II dirigido a los supervisores y apoyos a la supervisión.</t>
  </si>
  <si>
    <t>Socializar a las partes interesadas la instrucción para el control y seguimiento en la obligación de actualizar las garantías exigidas para la ejecución del contrato, dirigido a los supervisores y apoyos a la supervisión.</t>
  </si>
  <si>
    <t>Elaborar y socializar una circular de lineamientos generales para el seguimiento y control de las liquidaciones de los contratos, dirigido a los supervisores, apoyos a la supervisión y contratistas.</t>
  </si>
  <si>
    <t>Elaborar y socializar a las partes interesadas una circular con los lineamientos generales sobre la naturaleza de los recursos y las excepciones que aplican en el pago de impuestos en los contratos.</t>
  </si>
  <si>
    <t>Elaborar y socializar a las partes interesadas una circular con los lineamientos generales del concepto emitido por la Secretaría Distrital de Hacienda, respecto a que los contratos que se adelantan desde la Empresa no tienen IVA sobre Utilidad y, por lo tanto, ya no formula dentro de sus presupuestos este rubro.</t>
  </si>
  <si>
    <t>Requerimientos con respuesta completa y oportuna</t>
  </si>
  <si>
    <t>(No. requerimientos con respuesta oportuna y completa / No. requerimientos efectuados)*100</t>
  </si>
  <si>
    <t>Lineamiento creación formatos lista de chequeo entrega soportes respuestas entes de control</t>
  </si>
  <si>
    <t xml:space="preserve"> Lineamiento generado y socializado</t>
  </si>
  <si>
    <t>Lineamiento entrega física en medio magnético de los soportes de la información requerida</t>
  </si>
  <si>
    <t>Cláusula obligación contratante</t>
  </si>
  <si>
    <t>Guía de Gestión Integral de Proyectos o el documento que corresponda, actualizado y socializado.</t>
  </si>
  <si>
    <t xml:space="preserve"> 
Guía o Documento actualizado y socializado</t>
  </si>
  <si>
    <t xml:space="preserve">Lineamiento repositorios y responsables administración información convenios y contratos.  </t>
  </si>
  <si>
    <t>Convenios y contratos derivados debidamente organizados y almacenados en el repositorio</t>
  </si>
  <si>
    <t>(Número de convenios y contratos derivados debidamente organizados y almacenados en el repositorio/ Número de convenios y contratos vigentes)*100</t>
  </si>
  <si>
    <t xml:space="preserve">Procedimiento de ejecución de obra actualizado  </t>
  </si>
  <si>
    <t>Procedimiento de ejecución de obra actualizado y socializado en el SIG</t>
  </si>
  <si>
    <t>Circular unificada lineamientos costos reembolsables</t>
  </si>
  <si>
    <t>Circular elaborada y socializada</t>
  </si>
  <si>
    <t>Circular lineamientos en Comités de Compras y Contrataciones</t>
  </si>
  <si>
    <t>Acta socialización sobre publicación de totalidad de documentos en la plataforma SECOP</t>
  </si>
  <si>
    <t>Acta de socialización</t>
  </si>
  <si>
    <t>Acta socialización sobre actualización de garantías en ejecución del contrato</t>
  </si>
  <si>
    <t>Circular lineamientos para el seguimiento y control de las liquidaciones</t>
  </si>
  <si>
    <t>Circular lineamientos sobre recursos y excepciones en pago de impuestos</t>
  </si>
  <si>
    <t>Circular elaborada y socializada de lineamientos sobre impuestos e IVA</t>
  </si>
  <si>
    <t>Todas las áreas involucradas en la respuesta del requerimiento</t>
  </si>
  <si>
    <t>Dirección Administrativa y TICs</t>
  </si>
  <si>
    <t>Dirección Técnica de Estructuración de Proyectos-Subgerencia de Planeamiento y Estructuración-OAP</t>
  </si>
  <si>
    <t xml:space="preserve">
Supervisores de convenios y contratos</t>
  </si>
  <si>
    <t xml:space="preserve">Subgerencia de Ejecución de Proyectos </t>
  </si>
  <si>
    <t>Subgerencia de Gestión Corporativa - Dirección Financiera</t>
  </si>
  <si>
    <t>Subgerencia de Ejecución de Proyectos - Dirección Financiera - Dirección de Gestión Predial</t>
  </si>
  <si>
    <t xml:space="preserve">Subgerencia de Ejecución de Proyectos - Dirección Financiera </t>
  </si>
  <si>
    <t>Hallazgo administrativo con presunta incidencia disciplinaria por la entrega de información incompleta en desarrollo de la Actuación Especial de Fiscalización No. 64 PAD 2024</t>
  </si>
  <si>
    <t>Hallazgo administrativo con incidencia fiscal por valor de $2.900.000.000 y presunta incidencia disciplinaria por la celebración y pago del contrato 01 de 2019, cuyos productos no fueron utilizado por RENOBO, en la ejecución del proyecto “Bronx Distrito Creativo”</t>
  </si>
  <si>
    <t>Hallazgo administrativo y fiscal con presunta incidencia disciplinaria por falta de planeación en la suscripción y pago de los contratos No. PAD-BDC-01-2020 PAD – BDC-02-2020, por valor de $1.300.640.425, por invertir recursos en obras que serían desmontadas al iniciar el contrato de obra que tuvo por objeto la intervención total del bien de interés cultural</t>
  </si>
  <si>
    <t>Hallazgo administrativo con incidencia fiscal y presunta disciplinaria por el reembolso efectuado al Contratista por la compra de equipos por la suma de $46.817.700</t>
  </si>
  <si>
    <t>Hallazgo administrativo y fiscal con presunta incidencia disciplinaria por sobrecostos en el pago de alquiler de equipos por valor de $22.253.000, en el Contrato 020 de 2022</t>
  </si>
  <si>
    <t>Hallazgo administrativo, con presunta incidencia disciplinaria, por debilidades en el control y seguimiento de la publicación de la totalidad de los documentos contractuales en el SECOP II</t>
  </si>
  <si>
    <t>Hallazgo administrativo, con presunta incidencia disciplinaria, por debilidades en el control y seguimiento en la obligación de actualizar las garantías exigidas para la ejecución del contrato</t>
  </si>
  <si>
    <t>Hallazgo administrativo por incumplimiento en el término de liquidación del contrato</t>
  </si>
  <si>
    <t>Hallazgo administrativo y fiscal por valor de $245.569.000, con presunta incidencia disciplinaria, por el pago del impuesto de delineación urbana en la licencia 11001-5-21-1656 para la construcción Centro talento Creativo</t>
  </si>
  <si>
    <t>Hallazgo administrativo y fiscal por valor de $18.728.166, con presunta incidencia disciplinaria, por el pago del impuesto del IVA sobre la utilidad en el contrato 001 de 2020-Consorcio La Estanzuela</t>
  </si>
  <si>
    <t>Hallazgo administrativo con presunta incidencia disciplinaria, por incumplimiento de procedimientos y mecanismos de verificación y evaluación que tiene la empresa, para procurar que todas las actividades, operaciones y actuaciones se cumplieran, para la entrega de áreas de cesión y de urbanismo que se construyeron en desarrollo de los proyectos Ciudadela El Porvenir, Ciudadela Nuevo Usme; Avenida Usminia que actualmente no se han entregado, y que es necesario disponer de nuevos recursos para su terminación después de más de cinco (5) años de ser culminadas</t>
  </si>
  <si>
    <t>El 8 de octubre se celebró la primera mesa de trabajo sobre los documentos que componen la estructuración del proceso de selección RENOBO-IP-05-2024 que tiene como objeto CONTRATAR POR EL SISTEMA DE PRECIOS UNITARIOS FIJOS SIN FORMULA DE REAJUSTE LA CONSTRUCCIÓN DE LA RAMPA DEL COLEGIO DISTRITAL LA CANDELARIA, SEDE A - LA CONCORDIA Y OBRAS COMPLEMENTARIAS en la cual participaron los profesionales de la Dirección Técnica de Gestión de Proyectos de la Empresa y fueron revisados los estudios previos, el anexo técnico y la publicación del proyecto de términos de referencia.</t>
  </si>
  <si>
    <t>Claúsula obligación contratante redactada y socializada</t>
  </si>
  <si>
    <t>INCUMPLIDA</t>
  </si>
  <si>
    <t>Con el fin de reportar gestiones para avanzar en el desarrollo de la presente acción se han realizado dos sesiones con las diferentes áreas que apoyan el ejercicio:
*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
*08/01/2025 -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t>
  </si>
  <si>
    <t>ANÁLISIS SEGUIMIENTO OCI - Marzo 31 de 2025</t>
  </si>
  <si>
    <t>CUMPLIMIENTO a marzo 31 de 2025</t>
  </si>
  <si>
    <t>ESTADO a marzo 31 de 2025</t>
  </si>
  <si>
    <t>Durante el período del informe (01 de enero de 2025 / 31 de marzo de 2025), con el fin de avanzar en el desarrollo de la presente acción se han realizado las siguientes gestiones:
- 14/01/2025: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
- Se incluyeron, de manera preliminar, en la versión editable de la Guía de Proyectos los lineamientos propuestos y desarrollados hasta el momento.
- 08/04/2025: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t>
  </si>
  <si>
    <t>El 28 de enero de 2025 se celebró la segunda mesa de trabajo para el proceso No. RENOBO-CD-013-2025 el cual tiene como objeto: "Contratar los servicios especializados de embalaje, traslado, puesta en sitio, e instalación de los bienes de la Empresa de Renovación y Desarrollo Urbano de Bogotá D.C.".
En dicha reunión participaron los profesionales jurídicos y técnicos de la Dirección de Contratación y los profesionales jurídicos y técnicos de la Dirección administrativa y de TIC, con el fin de revisar los documentos previos, anexo técnico y en particular el estudio de mercado que fue preparado por el área técnica. Adicionalmente, al finalizar la reunión los profesionales de la Dirección de Contratación dieron algunas recomendaciones a los profesionales de la Dirección Administrativa y de TIC para continuar con trámite del proceso de selección.</t>
  </si>
  <si>
    <t>Número de anexos técnicos diligenciados / Número de procesos tramitados</t>
  </si>
  <si>
    <t>Durante el proceso de desarrollo del anexo técnico tipo,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el anexo se encuentra en su fase final de validación para proceder con su formalización en el Sistema Integrado de Gestión (SIG)</t>
  </si>
  <si>
    <t>Se llevaron a cabo mesas de trabajo para la redacción de la circular. Durante este proceso,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la circular se encuentra en su fase final de validación para proceder con su socialización.</t>
  </si>
  <si>
    <t>Se cumplió con la acción prevista, mediante la socialización de la instrucción relacionada con el control y seguimiento de la actualización de las garantías exigidas para la ejecución de los contratos. Esta actividad fue dirigida a los supervisores y apoyos a la supervisión, y se cuenta con el acta de socialización respectiva.  Igualmente fue socializada vía TAMPUS.</t>
  </si>
  <si>
    <t>Se cumplió con la elaboración y socialización de la circular con los lineamientos generales para el seguimiento y control de la liquidación de los contratos. Esta fue dirigida a los supervisores, apoyos a la supervisión y contratistas, y se encuentra debidamente documentada.  Igualmente fue socializada vía TAMPUS.</t>
  </si>
  <si>
    <t>Se cumplió con la elaboración y socialización de la circular que define los lineamientos generales sobre la naturaleza de los recursos y las excepciones aplicables al pago de impuestos en los contratos. La circular fue divulgada entre las partes interesadas conforme a lo requerido vía TAMPUS.</t>
  </si>
  <si>
    <t>Se cumplió con la elaboración y socialización de la circular que contiene los lineamientos generales del concepto emitido por la Secretaría Distrital de Hacienda, según el cual los contratos de la Empresa no incluyen IVA sobre utilidad. La circular fue debidamente compartida con las partes interesadas vía TAMPUS.</t>
  </si>
  <si>
    <t>Se cumplió con la acción establecida, realizando la socialización de la instrucción dirigida a las partes interesadas para el control y seguimiento en la supervisión de la ejecución técnica, administrativa y financiera de los contratos. La sesión se llevó a cabo conforme a lo programado y quedó registrada mediante el acta correspondiente.</t>
  </si>
  <si>
    <t xml:space="preserve">Desde la Dirección Financiera se avanza en la verificación de las causas asociadas al hallazgo, identificando las actualizaciones que se requieren en los documentos del proceso en materia de lineamientos para los pagos de costos reembolsables. </t>
  </si>
  <si>
    <t>Durante el mes de febrero y marzo de 2025 se elaboró y redactó una cláusula que se incluirá en los anexos técnicos y minutas de los contratos de los procesos de selección que sean adelantados por la Empresa, en los convenios interadministrativos que se suscriban y en las ofertas de servicios que presente la Empresa, relacionados con estudios, diseños técnicos y/o arquitectónicos y, sin limitarse a estos. Esta cláusula incluye un apartado de propiedad intelectual, así como también, otra relacionada con la entrega de productos y exoneración de responsabilidad de los daños y perjuicios que puedan generarse a la Empresa por el uso o no uso inadecuado que realice el tercero.
Como base para la elaboración de la cláusula se tuvo en cuenta un proceso de selección de la Empresa y la redacción quedaría de la siguiente manera: "Entrega de productos y exoneración de responsabilidad
La EMPRESA DE RENOVACIÓN Y DESARROLLO URBANO DE BOGOTÁ D.C. (RenoBo), se compromete a entregar los estudios, diseños técnicos y/o arquitectónicos a la entidad [Nombre de la Entidad] con la cual suscribe el presente Convenio Marco interadministrativo.
La EMPRESA DE RENOVACIÓN Y DESARROLLO URBANO DE BOGOTÁ D.C. (RenoBo), no será responsable en ningún caso de los daños y perjuicios que se puedan generar por el no uso o uso inadecuado, destino o aprovechamiento que realice la entidad [Nombre de la Entidad], de los productos entregados y descritos en el párrafo anterior."
De igual manera se comparte el apartado de propiedad intelectual así:
"Propiedad intelectual
Asimismo, La EMPRESA DE RENOVACIÓN Y DESARROLLO URBANO DE BOGOTÁ D.C. (RenoBo), transfiere los derechos de propiedad industrial y los derechos patrimoniales sobre los estudios, diseños técnicos y/o arquitectónicos a la entidad [Nombre de la Entidad] con la cual suscribe el presente Convenio Marco interadministrativo. Incluyendo, entre otros, la reproducción, distribución, transformación, comunicación pública, puesta a disposición de forma ilimitada y cualquier otro derecho conocido o por conocerse, en todas las modalidades de explotación y formas de utilización que sean posibles dentro del ambiente análogo, digital o cualquier otro entorno tecnológico."
Adicionalmente la cláusula fue socializada con los profesionales de la Dirección de Contratación el pasado 21 de marzo de 2025.
Finalmente se socializo a través de correo institucional a los diferentes colaboradores de la Empresa la inclusión de la cláusula que se implementará en documentos no controlados para los procesos de selección que así lo requieran.</t>
  </si>
  <si>
    <t>Se cumplió con la acción programada, llevando a cabo la socialización de la instrucción para el control y seguimiento de la publicación de la totalidad de los documentos contractuales en el SECOP II. La socialización se realizó internamente mediante una sesión que fue dirigida a los supervisores y apoyos a la supervisión, y quedó debidamente registrada en el acta correspondiente. La socialización fue igualmente realizada externamente a la totalidad de contratistas de Estudios y Diseños, Obra y a las interventorías. Igualmente fue socializada a los integrantes de la sugerencia de ejecución de proyectos vía TAMPUS.</t>
  </si>
  <si>
    <t>Socializar a las partes interesadas la instrucción para el control y seguimiento en la supervisión y aplicación de los controles en la ejecución técnica, administrativa y financiera de los contratos para su entrega.</t>
  </si>
  <si>
    <t>Generar lineamiento general para entrega física en medio magnético (DVD,USB, etc),  posterior al radicado magnético, de soportes o información requerida por el ente de control, independientemente que en la respuesta del requerimiento se cite un link de acceso lógico (Drive)</t>
  </si>
  <si>
    <t>Desde la Dirección Administrativa y de TIC se establece una lista de chequeo de uso interno, para dar respuesta a todos los requerimientos de la ciudadanía y entes de control, en la que se garantiza que la información solicitada se remita de forma organizada y completa y accesible siguiendo el procedimiento de relación con entes externos de control direccionada por el proceso de evaluación y seguimiento.</t>
  </si>
  <si>
    <t xml:space="preserve">Desde la Dirección Administrativa y de TIC se establecen controles para que la información sea accesible y controlada, entregando información física en medio magnético (DVD,USB),  posterior al radicado magnético, de soportes o información requerida por el ente de control, independientemente que en la respuesta del requerimiento se cite un link de acceso lógico evitando el uso de Drives y enlaces sin certeza de las versiones finales de los documentos remitidos. </t>
  </si>
  <si>
    <t>Verificación previa de la información que será remitida al ente de control, verificando los permisos de acceso y el envío de la información completa conforme a los requerimientos establecidos.</t>
  </si>
  <si>
    <t>Se desarrolló un plan de trabajo desde la Dirección Técnica de Gestión de Proyectos para el desarrollo de la Guía de Ejecución de Obra, esta incluirá los lineamientos relacionados con la naturaleza de los contratos de primeros auxilios para los bienes de interés cultural, tal como lo establece la acción definida en el plan de mejoramiento. El Plan de trabajo fue socializado con la Jefe de la Oficina de Planeación para que participaran en la formalización de este documento en el SIG. Actualmente se cuenta con un borrador del documento de la Guía de Ejecución de Obra.</t>
  </si>
  <si>
    <t>ANÁLISIS SEGUIMIENTO OCI - Junio 30 de 2025</t>
  </si>
  <si>
    <t>CUMPLIMIENTO a junio 30 de 2025</t>
  </si>
  <si>
    <t>ESTADO a junio 30 de 2025</t>
  </si>
  <si>
    <t>2025 2025</t>
  </si>
  <si>
    <t>3.1.1.1.1</t>
  </si>
  <si>
    <t>3.2.4.2</t>
  </si>
  <si>
    <t>3.2.4.3</t>
  </si>
  <si>
    <t>3.2.4.4</t>
  </si>
  <si>
    <t>3.2.4.5</t>
  </si>
  <si>
    <t>3.2.4.6</t>
  </si>
  <si>
    <t>3.2.4.7</t>
  </si>
  <si>
    <t>3.2.4.8</t>
  </si>
  <si>
    <t>3.2.4.9</t>
  </si>
  <si>
    <t>Falta de claridad sobre los lineamientos, criterios y procedimientos específicos para la correcta elaboración y presentación de la información requerida.</t>
  </si>
  <si>
    <t>Inconvenientes al momento del cargue del formato CB-0115 Informe sobre recursos de tesorería, correspondiente al mes de octubre de 2024</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</si>
  <si>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t>
  </si>
  <si>
    <t xml:space="preserve">Falta de disponibilidad de predios y de licencia de construcción, atribuida a un tercero, que impide la firma del acta de inicio del contrato de obra. </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</si>
  <si>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t>
  </si>
  <si>
    <t>Presuntas debilidades en la estructuración de estudios de mercado para contratos de interventoría.</t>
  </si>
  <si>
    <t>Presuntas debilidades en el control y seguimiento a la publicación de la totalidad de los documentos contractuales en el SECOP.</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</si>
  <si>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 Danubio, en  consecuencia el valor recibido del desarrollador seleccionado fue un valor inferior al valor del avalúo comercial y/o catastral</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</si>
  <si>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t>
  </si>
  <si>
    <t>Presunta deficiencia en el seguimiento e implementación de las acciones que modifiquen el reglamento de propiedad horizontal para dejar de cancelar los pagos por concepto de administración de los locales comerciales del proyecto "Conjunto Mixto Plaza de la Hoja"</t>
  </si>
  <si>
    <t>Presunta ineficacia en la gestión administrativa para lograr la movilización de los activos del proyecto "La Colmena" que no ha permitido su comercialización</t>
  </si>
  <si>
    <t>Elaborar y socializar un documento de estudio de mercado para contratos de interventoría y publicarlo en el Sistema Integrado de Gestión.</t>
  </si>
  <si>
    <t>Elaborar y socializar un instrumento de seguimiento que permita la verificación de la publicación de los documentos contractuales en la plataforma SECOP.</t>
  </si>
  <si>
    <t>Elaborar y socializar un instrumento de seguimiento a las garantías exigidas y sus aprobaciones para los contratos en ejecución hasta la etapa de liquidación.</t>
  </si>
  <si>
    <t>Realizar seguimiento a las gestiones comerciales y judiciales iniciadas por la Empresa tendientes a la comercialización de los locales y a la modificación del Reglamento de Propiedad horizontal, respectivamente</t>
  </si>
  <si>
    <t xml:space="preserve">Aplicar el lineamiento establecido en la Guía de Gestión Integral de proyectos GI 59, Anexos 5 y 7 o la que haga sus veces (Lineamientos para proyectos cuyo producto inmobiliario incluya la entrega de locales comerciales) </t>
  </si>
  <si>
    <t xml:space="preserve">Gestionar la aplicación de las modalidades de comercialización consideradas en el Manual de Contratación y Gestión de Negocios vigente </t>
  </si>
  <si>
    <t>Guia y/o instructivo elaborado, publicado y socializado</t>
  </si>
  <si>
    <t>1 Documento elaborado, publicado y socializado</t>
  </si>
  <si>
    <t xml:space="preserve">Informe retransmitido </t>
  </si>
  <si>
    <t>1 Informe retransmitido con éxito</t>
  </si>
  <si>
    <t>Solicitud de conceptos</t>
  </si>
  <si>
    <t>5 Conceptos solicitados</t>
  </si>
  <si>
    <t>1 Política contable actualizada y socializada</t>
  </si>
  <si>
    <t>Mesas de trabajo UAECD y actas firmadas</t>
  </si>
  <si>
    <t>2 Mesas de trabajo con actas firmadas</t>
  </si>
  <si>
    <t>Formato FT-23 actualizado y socializado</t>
  </si>
  <si>
    <t>1 Formato actualizado y socializado</t>
  </si>
  <si>
    <t>Actualización y socialización de la política contable</t>
  </si>
  <si>
    <t>Documento publicado y socializado</t>
  </si>
  <si>
    <t>1 Documento publicado y socializado</t>
  </si>
  <si>
    <t>Instrumento de Seguimiento</t>
  </si>
  <si>
    <t>1 Instrumento de seguimiento elaborado y socializado</t>
  </si>
  <si>
    <t>Evaluación pre y post de la capacitación e Informe semestral sobre publicaciones en Secop</t>
  </si>
  <si>
    <t>1 Capacitación realizada con los resultados de las evaluaciones pre y post</t>
  </si>
  <si>
    <t>Actualización política contable</t>
  </si>
  <si>
    <t>1 Política contable actualizada</t>
  </si>
  <si>
    <t>Mesas de trabajo UAECD</t>
  </si>
  <si>
    <t>2 Mesas de trabajo con acta</t>
  </si>
  <si>
    <t>Informes de seguimiento</t>
  </si>
  <si>
    <t>4 Informes trimestrales con las gestiones adelantados</t>
  </si>
  <si>
    <t>Proyectos de vivivenda con locales comerciales con lineamiento considerado en la estructuración</t>
  </si>
  <si>
    <t>Proyectos con lineamiento considerado/Proyectos que incluyen locales comerciales estructurados</t>
  </si>
  <si>
    <t>Procesos de comercialización gestionados</t>
  </si>
  <si>
    <t>Procesos de comercialización gestionados/Procesos de comercialización aplicables</t>
  </si>
  <si>
    <t>Dirección Financiera</t>
  </si>
  <si>
    <t>Subgerencia de Planeamiento y Estructuración
Oficina Jurídica
Dirección Financiera</t>
  </si>
  <si>
    <t>Dirección Técnica de Estructuración de Proyectos
Dirección Financiera</t>
  </si>
  <si>
    <t>Dirección Técnica de Estructuración de Proyectos
Dirección Técnica de Gestión Predial</t>
  </si>
  <si>
    <t xml:space="preserve">Dirección de Contratación
Subgerencia de Ejecución de Proyectos
Oficina Asesora de Planeación </t>
  </si>
  <si>
    <t>Dirección Técnica Comercial</t>
  </si>
  <si>
    <t>Subgerencia de Planeamiento y Estructuración
Dirección Técnica de Estructuración</t>
  </si>
  <si>
    <t xml:space="preserve">La Dirección de Contratación y la Subgerencia de Ejecución de Proyectos se encuentran en fase de alistamiento para el cumplimiento de la acción. A la fecha de este reporte se están identificando las necesidades técnicas, los actores responsables y las áreas implicadas con el fin de estructurar el documento de estudio de mercado para contratos de interventoría.
</t>
  </si>
  <si>
    <t>La Subgerencia de Ejecución de Proyectos elaboró, publicó y socializó la Guía de Ejecución de Obra GI-62, y los Lineamientos para Contratos de Primeros Auxilios en Bienes de Interés Cultural (GI-63). Ambos documentos fueron socializados en el Comité Ampliado del 27 de junio de 2025 y divulgados por el canal institucional. Igualmente, fueron publicados en el Sistema Integrado de Gestión (SIG).</t>
  </si>
  <si>
    <t>Durante el periodo de seguimiento no se reporta avance en la ejecución de esta acción, dado que su inicio está programado para el mes de septiembre. Se continuará con el monitoreo correspondiente para garantizar su desarrollo en los tiempos previstos.</t>
  </si>
  <si>
    <t>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t>
  </si>
  <si>
    <t>Para el periodo evaluado, y a través de diferentes mesas de trabajo llevadas a cabo en los meses de abril y junio de manera conjunta entre la Dirección Técnica de Estructuración de Proyectos y la Oficina Asesora de Planeación, se avanzó en la definición de los flujos de trabajo a partir de los cuales se documentará el paso a paso o ruta de acción a seguir para la estructuración de los esquemas de negocio, documento que además incorporará los lineamientos que deben ser tenidos en cuenta en los procesos de contratación para las diferentes fases de los proyectos.</t>
  </si>
  <si>
    <t xml:space="preserve">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t>
  </si>
  <si>
    <t>Hallazgo Administrativo por inconsistencias en el reporte de la información en la rendición de la cuenta por parte de RENOBO en el aplicativo de SIVICOF</t>
  </si>
  <si>
    <t>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t>
  </si>
  <si>
    <t>Hallazgo administrativo con presunta incidencia disciplinaria por la suscripción del contrato de obra No. 440 de 2023 sin que a la fecha se haya suscrito acta de inicio, vulnerando el principio de planeación</t>
  </si>
  <si>
    <t>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t>
  </si>
  <si>
    <t>Hallazgo Administrativo con incidencia fiscal en cuantía de $2.419.734.398 y presunta incidencia disciplinaria por incumplimiento en la ejecución del contrato de interventoría 021 de 2022, respecto a la cantidad de personal de interventoría que debía poner a disposición durante la ejecución del contrato</t>
  </si>
  <si>
    <t>Hallazgo administrativo con presunta incidencia disciplinaria, por falta de control y seguimiento a la publicación de la totalidad de los documentos contractuales en el SECOP</t>
  </si>
  <si>
    <t>Hallazgo administrativo con presunta incidencia disciplinaria, por falta de control y seguimiento en la obligación de actualizar las garantías exigidas para la ejecución del contrato</t>
  </si>
  <si>
    <t>Hallazgo administrativo con incidencia fiscal en cuantía de $1.035.805.803 y presunta incidencia disciplinaria por aceptar una oferta por un valor inferior al valor adquirido por la Empresa de Renovación y Desarrollo Urbano de Bogotá por el inmueble el Danubio</t>
  </si>
  <si>
    <t>Hallazgo Administrativo por la ineficacia en la gestión administrativa para lograr la movilización de los activos del proyecto "La colmena", que no ha permitido su comercialización</t>
  </si>
  <si>
    <t>La Dirección de Contratación junto con la Subgerencia de Ejecución de Proyectos y la Oficina Asesora de Planeación, participaron en la actualización, aprobación, publicación y socialización del formato FT-23 – Lista de chequeo de requisitos básicos de contratación, versión 12. El documento fue publicado en el Sistema Integrado de Gestión (SIG) y socializado con los equipos técnicos durante el Comité Ampliado del 27 de junio de 2025 y a través del canal institucional.</t>
  </si>
  <si>
    <t>Dirección de contratación+AG7</t>
  </si>
  <si>
    <t>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para el correcto manejo de las series documentales que se encuentran debidamente parametrizadas en el Sistema de Gestión de Documentos Electrónicos de Archivo – SGDEA TAMPUS, el cual constituye el repositorio oficial de la Empresa para la gestión documental.
Sobre la serie documental Contratos y Convenios la circular 05 de 2025 la describe como una serie de relevancia institucional por ser de las más son de las más consultadas por los entes de control, por lo cual se orientan recomendaciones a las dependencias gestoras para garantizar que la información registrada en el SGDEA – TAMPUS sea un reflejo fiel, coherente y actualizado de los datos sobre convenios y contratos reportados en las plataformas SECOP II. Estos lineamientos fueron socializados a través del correo electrónico a todos los colaboradores de la Empresa.</t>
  </si>
  <si>
    <t>Retransmitir por el aplicativo SIVICOF el formato CB-0115 Informe sobre recursos de tesorería del mes de octubre de 2024.</t>
  </si>
  <si>
    <t>Desde la Dirección Financiera se realiza la retransmisión por el sistema SIVICOF en el formato CB-0115 del Informe sobre recursos de tesorería del mes de octubre de 2024.
Se anexa copia magnética del CERTIFICADO DE RETRANSMISION DEL FORMULARIO CB 0115 - INFORME RECURSOS TESORERIA - REPORTE CUENTA MENSUAL OCTUBRE DE 2024, conforme a la habilitación del sistema SIVICOF- E20254242 de mayo 7 de 2025.
Cabe anotar que dicha retransmisión se realizó el 12 DE MAYO DE 2025, dentro de los plazos establecidos. Igualmente, que dicha fecha solo aparece en el certificado para el informe retransmitido (3-Inversiones). Las transmisiones restantes conservan su fecha original de transmisión en el mes de noviembre de 2024 (reporte cuenta mes de octubre).</t>
  </si>
  <si>
    <t>Actualizar y socializar el formato del Sistema Integrado de Gestión FT-23 Lista de chequeo procesos de selección, incluyendo la exigencia de disponibilidad predial y licencia de construcción para los contratos de obra.</t>
  </si>
  <si>
    <t>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a directivos y colaboradores de la Empresa, para asegurar el cumplimiento a criterios de calidad en la gestión documental de las respuestas a entes de control externo, detallando criterios de verificación que deben considerarse en estas respuestas. Estos lineamientos fueron socializados a través del correo electrónico a todos los colaboradores de la Empresa.</t>
  </si>
  <si>
    <t>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documentadas en el MN-10 Manual de Gestión Documental para la correcta ordenación, clasificación y registro de los documentos y las verificaciones que debe realizar el colaborador responsable de la respuesta al ente de control externo para cumplir con la entrega de información física y digital de acuerdo al requerimiento y si el mismo exige utilizar medios extraíbles como CD, DVD y/o memorias USB. Adicionalmente en la circular 05 de 2025 se contempla que el uso del SGDEA-TAMPUS es obligatorio para asegurar la correcta gestión del ciclo de vida de los documentos y fortalecer la transparencia institucional de RenoBo.  Estos lineamientos fueron socializados a través del correo electrónico a todos los colaboradores de la Empresa.</t>
  </si>
  <si>
    <t>Durante el periodo de seguimiento no se reporta avance en la ejecución de esta acción, dado que la Subgerencia de Ejecución de Proyectos tiene programado desarrollar esta acción en el segundo semestre de 2025.</t>
  </si>
  <si>
    <t>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t>
  </si>
  <si>
    <t>Revisar, actualizar y socializar la política contable de la Empresa en lo referente al registro de predios recibidos en el marco de la ejecución de proyectos para el desarrollo de Vivienda de Interés Social y Prioritario donde convergen además los recursos del FCO.</t>
  </si>
  <si>
    <t>Revisar los criterios que se usan en la metodología de valoración de los precios en el marco de la ejecución de proyectos para el desarrollo de Vivienda de Interés Social y Prioritario donde convergen además los recursos del FCO.</t>
  </si>
  <si>
    <t>Revisar y de ser necesario actualizar y socializar la política contable de la Empresa en lo referente al registro de predios recibidos en el marco de la ejecución de proyectos para el desarrollo de Vivienda de Interés Social y Prioritario donde convergen además los recursos del FCO.</t>
  </si>
  <si>
    <t>La Subgerencia de Ejecución de Proyectos se encuentra en fase de alistamiento para el cumplimiento de la acción. A la fecha de este reporte, se está adelantando la identificación de los requerimientos técnicos y operativos, así como la definición del alcance y los actores involucrados, para la elaboración del instrumento de seguimiento a la publicación de documentos contractuales en la plataforma SECOP. Su desarrollo está programado para el segundo semestre de 2025.</t>
  </si>
  <si>
    <t>La Subgerencia de Ejecución de Proyectos ha iniciado la fase de análisis preliminar para estructurar el instrumento de seguimiento a las garantías exigidas en los contratos. A la fecha de este reporte, se está realizando la identificación de los responsables, flujos de información y requisitos normativos, con el fin de definir un mecanismo eficaz que permita el control desde la ejecución hasta la etapa de liquidación. El desarrollo del instrumento se tiene previsto para el segundo semestre de 2025.</t>
  </si>
  <si>
    <t>Llevar a cabo una jornada de capacitación a los supervisores con el fin de reiterar sus responsabilidades en materia de gestión y actualización de garantías contractuales.</t>
  </si>
  <si>
    <t>La Dirección de Contratación realizó el 21 de mayo una capacitación denominada "Taller de Acompañamiento en Gestión Contractual" relacionada con temas de la preparación para el trámite de procesos precontractuales de prestación de servicios personales y las responsabilidades que tienen los supervisores en materia de gestión y actualización de garantías contractuales.
No obstante, este taller se realizó como acción preparatoria a los supervisores de la Empresa, con el fin de motivar y sensibilizar a los participantes sobre la identificación de vacíos conceptuales relacionados con la gestión de las garantías contractuales.
Durante el segundo semestre de 2025, se realizará una capacitación en profundidad de la gestión y actualización en garantías contractuales en el cual se realizará una evaluación previa y posterior a la capacitación. De igual manera, se preparará un informe sobre las publicaciones de garantías en SECOP.</t>
  </si>
  <si>
    <t>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t>
  </si>
  <si>
    <t>Revisar y de ser necesario actualizar la política contable de la Empresa en lo referente al registro de predios recibidos en el marco de la ejecución de proyectos para el desarrollo de Vivienda de Interés Social y Prioritario donde convergen además los recursos del FCO.</t>
  </si>
  <si>
    <t>Revisar y de ser necesario actualizar la metodología de valoración de los precios en el marco de la ejecución de proyectos para el desarrollo de Vivienda de Interés Social y Prioritario donde convergen además los recursos del FCO.</t>
  </si>
  <si>
    <t>Se elaboró primer informe de las gestiones adelantadas durante el trimestre abril-junio de 2025.</t>
  </si>
  <si>
    <t xml:space="preserve">Hallazgo Administrativo por deficiencia en el seguimiento e implementación de las acciones que modifiquen el reglamento de propiedad horizontal para dejar de cancelar los pagos por concepto de administración de los locales comerciales del proyecto "Conjunto mixto plaza de la hoja" </t>
  </si>
  <si>
    <t>Para el segundo semestre se revisará la nueva versión del Manual de Contratación y Gestión de Negocios, elaborada por la Dirección de Contratación, que entró en vigencia a partir del 3 de junio, el cual se encuentra publicado en el sitio web de la Empresa https://www.renobo.com.co/sites/default/files/contratacion/MN-12_Manu_Contra_gest_negoc_V5.pdf, con el fin de identificar las modalidades aplicables para el ofrecimiento de los Locales.
Adicionalmente se agendará una mesa de trabajo con la Dirección de Contratación para precisar los diferentes aspectos de las modalidades a aplicar para comercializar los locales.</t>
  </si>
  <si>
    <t>La Subgerencia de Ejecución de Proyectos culminó la elaboración, aprobación y formalización del anexo técnico tipo "Anexo Técnico de Obra/ Interventoría/ Prestación de servicios de estudios y/o diseños". El documento fue publicado oficialmente en el Sistema Integrado de Gestión (SIG) el 10 de abril 2025.
Desde el 10 de abril hasta el 30 de junio de 2025 se han Publicado en SECOP II, 4 procesos de selección donde se ha implementado el Anexo Técnico.
1. ⁠Altos de Egipto (obra)
2. Bronx (obra)
3. ⁠Edificio Santiago Samper - San Juan de Dios (interventoría)
4. Edificio Enfermedades Tropicales - San Juan de Dios (interventoría)</t>
  </si>
  <si>
    <t>Elaborar, publicar y socializar una guía-instructivo que consolide los lineamientos, criterios y procedimientos para la correcta rendición de la información financiera en el aplicativo SIVICOF, el cual deberá ser revisado, validado y publicado en el Sistema Integrado de Gestión (SIG).</t>
  </si>
  <si>
    <t>Desde la Dirección Financiera se avanza en la versión 1 del documento guía-instructivo que consolide los lineamientos, criterios y procedimientos para la correcta rendición de la información financiera en el sistema SIVICOF, detallando controles de planeación financiera y tesorería para los correctos reportes.</t>
  </si>
  <si>
    <t>La Subgerencia de Ejecución de Proyectos, junto con la Dirección de Contratación, elaboró, publicó y socializó la Circular CIR2025000008, la cual establece los lineamientos generales para la creación, trazabilidad y manejo de los Comités de Compras y Contrataciones en contratos de administración delegada.</t>
  </si>
  <si>
    <t>CUMPLIDA FUERA DE TERMINOS</t>
  </si>
  <si>
    <t>ANÁLISIS SEGUIMIENTO OCI - Septiembre 30 de 2025</t>
  </si>
  <si>
    <t>CUMPLIMIENTO a septiembre 30 de 2025</t>
  </si>
  <si>
    <t>ESTADO a septiembre 30 de 2025</t>
  </si>
  <si>
    <t xml:space="preserve">Durante el tercer trimestre de 2025 se avanzó en la elaboración del documento técnico que consolidará el instructivo para la realización de estudios de mercado aplicables a contratos de interventoría, el cual incluirá los formatos de costeo y lineamientos metodológicos necesarios para garantizar su estandarización.
La Subgerencia de Ejecución de Proyectos (SGEP) ha desarrollado mesas de trabajo conjuntas con la Dirección de Contratación y con los equipos técnicos transversales de Presupuesto, con el fin de definir las responsabilidades y el plan de trabajo para el cumplimiento oportuno de la acción.
Durante este periodo se identificaron las necesidades específicas y los formatos de costeo que serán incorporados en el documento final, actualmente en fase de redacción y validación técnica. </t>
  </si>
  <si>
    <t>Durante el tercer trimestre de 2025 se adelantó la identificación y revisión de los lineamientos y directrices generales definidos para la organización, administración, disposición y acceso a la información relacionada con los convenios y los contratos derivados de estos.
Como resultado, la Subgerencia de Ejecución de Proyectos (SGEP) obtuvo la Circular No. 05 de 2025, emitida por la Dirección Administrativa y de TICs, cuyo asunto es “Lineamientos específicos de gestión documental a considerar en las respuestas a los entes externos de control del Estado (Nación/Distrito)”.
Dicha circular servirá como marco institucional de referencia para la implementación de los lineamientos en la SGEP, prevista para el cuarto trimestre de 2025, con el fin de fortalecer la trazabilidad, integridad y centralización de la información contractual.</t>
  </si>
  <si>
    <t>Durante el tercer trimestre de 2025 la Subgerencia de Ejecución de Proyectos (SGEP) avanzó en el diseño y aplicación piloto de una matriz de relación de contratos y convenios supervisados, orientada a realizar el seguimiento y verificación de la publicación de los documentos contractuales en la plataforma SECOP.
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
Actualmente, la acción se encuentra en proceso de desarrollo, habiendo ingresado a la fase de validación y ajuste final.</t>
  </si>
  <si>
    <t>Durante el tercer trimestre de 2025 la Subgerencia de Ejecución de Proyectos (SGEP) avanzó en el diseño y aplicación piloto de una matriz de seguimiento a las garantías exigidas y sus aprobaciones para los contratos en ejecución, con el propósito de fortalecer el control desde la fase contractual hasta la etapa de liquidación.
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
Actualmente, la acción se encuentra en proceso de desarrollo, habiendo ingresado a la fase de validación y ajuste final.</t>
  </si>
  <si>
    <t>Para el cumplimiento de esta acción, la Empresa ha atendido a la fecha de corte 161 requerimientos de Entes de Control, con oportunidad y de manera completa; los distintos procesos han allegado los soportes y las evidencias de manera ágil y con accesibilidad para ser revisadas previo a su envío a los órganos de control, a través de radicados TAMPUS.</t>
  </si>
  <si>
    <t>Para el cumplimiento de esta acción, la Empresa ha atendido a la fecha de corte 341 requerimientos de Entes de Control, con oportunidad y de manera completa; los distintos procesos han allegado los soportes y las evidencias de manera ágil y con accesibilidad para ser revisadas previo a su envío a los órganos de control, a través de radicados TAMPUS.</t>
  </si>
  <si>
    <t>Para el cumplimiento de esta acción, la Empresa ha atendido a la fecha de corte 493 requerimientos de Entes de Control, con oportunidad y de manera completa; los distintos procesos han allegado los soportes y las evidencias de manera ágil y con accesibilidad para ser revisadas previo a su envío a los órganos de control, a través de radicados TAMPUS.</t>
  </si>
  <si>
    <t xml:space="preserve">Desde la Dirección Financiera se concluye la verificación de las causas asociadas al hallazgo, identificando que corresponde al Contrato de Obra No. 20 de 2022, supervisado por la Dirección Técnica de Proyectos; por lo anterior, se reporta la circular CIR2025000008 del 27/06/2025 firmada por la Subgerencia de ejecución de proyectos y la Dirección de Contratación en la que se orientan lineamientos para la generación, administración, custodia y manejo de la información de los comités de compras y contrataciones en desarrollo de los proyectos bajo la modalidad de contratos de obra por administración delegada, </t>
  </si>
  <si>
    <t>El 29 de septiembre de 2025 se formaliza en SIG proceso Gestión Financiera  el documento GI-65 Guía para la elaboración del formato inversión SIVICOF en versión 1, el cual tiene como objetivo: "Establecer las responsabilidades y desarrollo de las actividades de diligenciamiento, verificación y remisión de los informes de rendición de cuentas que deben ser enviados mensual y anualmente a la Contraloría de Bogotá a través del aplicativo SIVICOF bajo la responsabilidad de la Dirección Financiera."</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</si>
  <si>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Radicado S2025003557 - 2025-09-05 Correspondiente a la “solicitud del concepto jurídico sobre el aporte de predios de la Empresa en proyectos de vivienda de interés social e interés social prioritario”. Dirigido a la Subsecretaría Jurídica de la Secretaría del Hábitat. 
 2. Radicado S2025003451 - 2025-08-29 Correspondiente a la “solicitud de concepto y agenda para reuniones de trabajo conjunto” dirigido a la Subgerente de información económica de la Unidad Administrativa Especial de Catastro Distrital.
 3. Radicado S2025003452 - 2025-08-29 Correspondiente a la “solicitud de concepto y agenda para reuniones de trabajo conjunto” dirigido al Subdirector de avalúos del Instituto Geográfico Agustín Codazzi. 
 4.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5.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t>
  </si>
  <si>
    <t>Durante el periodo comprendido entre julio y septiembre de 2025, se avanzó en el desarrollo de la acción orientada a generar el documento correspondiente a los lineamientos generales para la estructuración en la definición de esquemas de negocio.
En este trimestre se inició la elaboración del Procedimiento para la Estructuración de Esquemas de Negocio, el cual se constituye como el documento técnico que recogerá los flujos de trabajo, etapas, responsables y consideraciones metodológicas necesarias para la estructuración de los proyectos.
Para su construcción, se realizaron varias reuniones de trabajo al interior de la Dirección Técnica de Estructuración de Proyectos (DTEP), entre ellas las sesiones virtuales del 21 de julio y 27 de agosto de 2025, además de otros espacios de revisión y ajuste que permitieron avanzar en la definición de la estructura y contenido del procedimiento.
El documento se encuentra en proceso de revisión interna y será compartido en el mes de octubre para su posterior validación y socialización con las áreas involucradas.</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</si>
  <si>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Con la solicitud de estos conceptos se busca también agenda con las diferentes entidades para concretar los lineamientos que se deben incorporar en la política contable de la empresa.</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</si>
  <si>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Radicado S2025003451 - 2025-08-29 Correspondiente a la “solicitud de concepto y agenda para reuniones de trabajo conjunto” dirigido a la Subgerente de información económica de la Unidad Administrativa Especial de Catastro Distrital.
Con la solicitud de estos conceptos se busca también agenda para el desarrollo de las mesas de trabajo con la UAECD.</t>
  </si>
  <si>
    <t>La Dirección de Contratación realizó el 19 de septiembre de 2025 una capacitación denominada "Taller de Acompañamiento en Gestión Contractual - Garantías del contrato" la cual se desarrolló en su mayoría enfocada a las garantías que se generan en los diferentes tipos de contratos que suscriben las Empresas o Entidades públicas.
Teniendo en cuenta que esta actividad se realizó el pasado 19 de septiembre, se prevé que antes del 31 de diciembre se realice un informe semestral de la publicación de las garantías de los contratos suscritos durante el segundo semestre de 2025.</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</si>
  <si>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Con la solicitud de estos conceptos se busca también agenda con las diferentes entidades para concretar los lineamientos que debemos incorporar en la política contable de la empresa.</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</si>
  <si>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Radicado S2025003451 - 2025-08-29 Correspondiente a la “solicitud de concepto y agenda para reuniones de trabajo conjunto” dirigido a la Subgerente de información económica de la Unidad Administrativa Especial de Catastro Distrital.
Con la solicitud de estos conceptos se busca también agenda para el desarrollo de las mesas de trabajo con la UAECD.</t>
  </si>
  <si>
    <t>Con la información de las diferentes áreas que realizan actividades relacionadas con los Locales del Conjunto Mixto Plaza de La Hoja, se consolidó el informe correspondiente al tercer trimestre 2025. La Oficina Jurídica aportó informe sobre las actuaciones surtidas en el proceso judicial y su estado, el cual fue elaborado por el apoderado judicial de Fiduciaria Scotiabank Colpatria S.A., como vocera y administradora del Patrimonio Autónomo Plaza de la Hoja. Por su parte, la Dirección Técnica de Gestión Predial remitió correo reportando el estado de la transferencia de los locales, adicionalmente se incluyeron las actividades adelantadas por la Dirección Técnica Comercial respecto al ofrecimiento y solicitud de los avalúos comerciales.</t>
  </si>
  <si>
    <t>Se elaboró el Anexo Técnico del proceso de Subasta para el ofrecimiento de los locales, de acuerdo con lo contemplado en el Manual de Contratación y Gestión de Negocios, (Capítulo IV NEGOCIOS CON INMUEBLES - 4.3 Negociación mediante Subasta pública) y, la matriz de riesgos; estos documentos se encuentran en revisión por parte de la Dirección de Contratación.
Así mismo, se trabajó un informe con la relación de las actividades llevadas a cabo respecto a los Locales La Colmena durante el tercer trimestre de 2025, se menciona el seguimiento al ofrecimiento de los locales, la atención a solicitudes de los interesados y el avance en los documentos precontractuales para el proceso de Subasta para la enajenación de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</si>
</sst>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9"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0" fillId="0" borderId="0" xfId="0" applyAlignment="1">
      <alignment horizontal="right"/>
    </xf>
    <xf numFmtId="0" fontId="8" fillId="0" borderId="0" xfId="0" applyFont="1" applyAlignment="1">
      <alignment horizontal="right"/>
    </xf>
    <xf numFmtId="0" fontId="0" fillId="0" borderId="0" xfId="0" pivotButton="1"/>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pplyProtection="1">
      <alignment horizontal="left" vertical="center"/>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lignment horizontal="justify" vertical="center" wrapText="1"/>
    </xf>
    <xf numFmtId="9" fontId="5" fillId="3" borderId="1" xfId="1" applyFont="1" applyFill="1" applyBorder="1" applyAlignment="1">
      <alignment horizontal="center" vertical="center" wrapText="1"/>
    </xf>
    <xf numFmtId="9" fontId="5" fillId="3" borderId="1" xfId="1" applyFont="1" applyFill="1" applyBorder="1" applyAlignment="1">
      <alignment horizontal="left" vertical="center" wrapText="1"/>
    </xf>
    <xf numFmtId="164" fontId="5" fillId="3" borderId="1" xfId="0" applyNumberFormat="1" applyFont="1" applyFill="1" applyBorder="1" applyAlignment="1" applyProtection="1">
      <alignment horizontal="center" vertical="center" wrapText="1"/>
      <protection locked="0"/>
    </xf>
    <xf numFmtId="0" fontId="0" fillId="0" borderId="1" xfId="0" applyBorder="1"/>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4" borderId="1" xfId="0" applyFont="1" applyFill="1" applyBorder="1" applyAlignment="1">
      <alignment horizontal="left" vertical="center" wrapText="1"/>
    </xf>
    <xf numFmtId="164" fontId="5" fillId="4" borderId="1" xfId="0" applyNumberFormat="1" applyFont="1" applyFill="1" applyBorder="1" applyAlignment="1" applyProtection="1">
      <alignment horizontal="center" vertical="center" wrapText="1"/>
      <protection locked="0"/>
    </xf>
    <xf numFmtId="9" fontId="5" fillId="4" borderId="1" xfId="1" applyFont="1" applyFill="1" applyBorder="1" applyAlignment="1">
      <alignment horizontal="center" vertical="center" wrapText="1"/>
    </xf>
    <xf numFmtId="9" fontId="5" fillId="4" borderId="1" xfId="1"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justify" vertical="center" wrapText="1"/>
    </xf>
    <xf numFmtId="0" fontId="5" fillId="4" borderId="1" xfId="0" applyFont="1" applyFill="1" applyBorder="1" applyAlignment="1" applyProtection="1">
      <alignment horizontal="justify" vertical="center" wrapText="1"/>
      <protection locked="0"/>
    </xf>
    <xf numFmtId="0" fontId="7" fillId="4" borderId="1" xfId="0" applyFont="1" applyFill="1" applyBorder="1" applyAlignment="1" applyProtection="1">
      <alignment horizontal="left" vertical="center"/>
      <protection locked="0"/>
    </xf>
    <xf numFmtId="1" fontId="5" fillId="3" borderId="1" xfId="1" applyNumberFormat="1" applyFont="1" applyFill="1" applyBorder="1" applyAlignment="1">
      <alignment horizontal="center" vertical="center" wrapText="1"/>
    </xf>
    <xf numFmtId="1" fontId="5" fillId="4" borderId="1"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7" fillId="5" borderId="1" xfId="0" applyFont="1" applyFill="1" applyBorder="1" applyAlignment="1" applyProtection="1">
      <alignment horizontal="left" vertical="center"/>
      <protection locked="0"/>
    </xf>
    <xf numFmtId="0" fontId="5" fillId="5" borderId="1" xfId="0" applyFont="1" applyFill="1" applyBorder="1" applyAlignment="1" applyProtection="1">
      <alignment horizontal="justify" vertical="center" wrapText="1"/>
      <protection locked="0"/>
    </xf>
    <xf numFmtId="0" fontId="5" fillId="5" borderId="1" xfId="0" applyFont="1" applyFill="1" applyBorder="1" applyAlignment="1">
      <alignment horizontal="justify" vertical="center" wrapText="1"/>
    </xf>
    <xf numFmtId="9" fontId="5" fillId="5" borderId="1" xfId="1" applyFont="1" applyFill="1" applyBorder="1" applyAlignment="1">
      <alignment horizontal="center" vertical="center" wrapText="1"/>
    </xf>
    <xf numFmtId="9" fontId="5" fillId="5" borderId="1" xfId="1" applyFont="1" applyFill="1" applyBorder="1" applyAlignment="1">
      <alignment horizontal="left" vertical="center" wrapText="1"/>
    </xf>
    <xf numFmtId="9" fontId="5" fillId="5" borderId="1" xfId="1" applyFont="1" applyFill="1" applyBorder="1" applyAlignment="1">
      <alignment vertical="center" wrapText="1"/>
    </xf>
    <xf numFmtId="164" fontId="5" fillId="5" borderId="1" xfId="0" applyNumberFormat="1" applyFont="1" applyFill="1" applyBorder="1" applyAlignment="1" applyProtection="1">
      <alignment horizontal="center" vertical="center" wrapText="1"/>
      <protection locked="0"/>
    </xf>
    <xf numFmtId="1" fontId="5" fillId="5" borderId="1" xfId="1"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protection locked="0"/>
    </xf>
    <xf numFmtId="0" fontId="5" fillId="5" borderId="2" xfId="0" applyFont="1" applyFill="1" applyBorder="1" applyAlignment="1" applyProtection="1">
      <alignment horizontal="justify" vertical="center" wrapText="1"/>
      <protection locked="0"/>
    </xf>
    <xf numFmtId="0" fontId="5" fillId="5" borderId="2" xfId="0" applyFont="1" applyFill="1" applyBorder="1" applyAlignment="1">
      <alignment horizontal="justify" vertical="center" wrapText="1"/>
    </xf>
    <xf numFmtId="1" fontId="5" fillId="5" borderId="2" xfId="1" applyNumberFormat="1" applyFont="1" applyFill="1" applyBorder="1" applyAlignment="1">
      <alignment horizontal="center" vertical="center" wrapText="1"/>
    </xf>
    <xf numFmtId="9" fontId="5" fillId="5" borderId="2" xfId="1" applyFont="1" applyFill="1" applyBorder="1" applyAlignment="1">
      <alignment horizontal="left" vertical="center" wrapText="1"/>
    </xf>
    <xf numFmtId="9" fontId="5" fillId="5" borderId="2" xfId="1" applyFont="1" applyFill="1" applyBorder="1" applyAlignment="1">
      <alignment horizontal="center" vertical="center" wrapText="1"/>
    </xf>
    <xf numFmtId="164" fontId="5" fillId="5" borderId="2" xfId="0" applyNumberFormat="1" applyFont="1" applyFill="1" applyBorder="1" applyAlignment="1" applyProtection="1">
      <alignment horizontal="center" vertical="center" wrapText="1"/>
      <protection locked="0"/>
    </xf>
    <xf numFmtId="0" fontId="0" fillId="0" borderId="2" xfId="0" applyBorder="1"/>
    <xf numFmtId="0" fontId="4" fillId="3" borderId="0" xfId="0" applyFont="1" applyFill="1" applyAlignment="1">
      <alignment horizontal="left" wrapText="1"/>
    </xf>
    <xf numFmtId="0" fontId="5" fillId="0" borderId="0" xfId="0" applyFont="1" applyAlignment="1">
      <alignment vertical="center" wrapText="1"/>
    </xf>
  </cellXfs>
  <cellStyles count="2">
    <cellStyle name="Normal" xfId="0" builtinId="0"/>
    <cellStyle name="Porcentaje" xfId="1" builtinId="5"/>
  </cellStyles>
  <dxfs count="2">
    <dxf>
      <alignment horizontal="right"/>
    </dxf>
    <dxf>
      <alignment horizontal="right"/>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940.477967592589" createdVersion="7" refreshedVersion="7" minRefreshableVersion="3" recordCount="37" xr:uid="{A4470F49-6569-40AF-81EC-8AA2B6C01CC6}">
  <cacheSource type="worksheet">
    <worksheetSource ref="A3:AJ40" sheet="seguim"/>
  </cacheSource>
  <cacheFields count="36">
    <cacheField name="No" numFmtId="0">
      <sharedItems containsSemiMixedTypes="0" containsString="0" containsNumber="1" containsInteger="1" minValue="1" maxValue="37"/>
    </cacheField>
    <cacheField name="CÓDIGO DE LA ENTIDAD" numFmtId="0">
      <sharedItems containsSemiMixedTypes="0" containsString="0" containsNumber="1" containsInteger="1" minValue="263" maxValue="263"/>
    </cacheField>
    <cacheField name="VIGENCIA PAD AUDITORIA o VISITA" numFmtId="0">
      <sharedItems count="2">
        <s v="2024 2024"/>
        <s v="2025 2025"/>
      </sharedItems>
    </cacheField>
    <cacheField name="CODIGO AUDITORIA SEGÚN PAD DE LA VIGENCIA" numFmtId="0">
      <sharedItems containsSemiMixedTypes="0" containsString="0" containsNumber="1" containsInteger="1" minValue="48" maxValue="65" count="3">
        <n v="65"/>
        <n v="64"/>
        <n v="48"/>
      </sharedItems>
    </cacheField>
    <cacheField name="No. HALLAZGO o Numeral del Informe de la Auditoría o Visita" numFmtId="0">
      <sharedItems count="22">
        <s v="3.4.2.1"/>
        <s v="7.1.2.1"/>
        <s v="7.2.2.1"/>
        <s v="7.2.2.2"/>
        <s v="7.2.2.3"/>
        <s v="7.2.2.4"/>
        <s v="7.2.2.7"/>
        <s v="7.2.2.8"/>
        <s v="7.2.2.9"/>
        <s v="7.2.3.1"/>
        <s v="7.2.3.2"/>
        <s v="7.2.5.1"/>
        <s v="3.1.1.1.1"/>
        <s v="3.2.4.1"/>
        <s v="3.2.4.2"/>
        <s v="3.2.4.3"/>
        <s v="3.2.4.4"/>
        <s v="3.2.4.5"/>
        <s v="3.2.4.6"/>
        <s v="3.2.4.7"/>
        <s v="3.2.4.8"/>
        <s v="3.2.4.9"/>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META" numFmtId="0">
      <sharedItems containsSemiMixedTypes="0" containsString="0" containsNumber="1" containsInteger="1" minValue="1" maxValue="5"/>
    </cacheField>
    <cacheField name="ANÁLISIS SEGUIMIENTO OCI - Marzo 31 de 2024" numFmtId="9">
      <sharedItems containsNonDate="0" containsString="0" containsBlank="1"/>
    </cacheField>
    <cacheField name="CUMPLIMIENTO a marzo 31 de 2024" numFmtId="9">
      <sharedItems containsNonDate="0" containsString="0" containsBlank="1"/>
    </cacheField>
    <cacheField name="ESTADO a marzo 31 de 2024" numFmtId="9">
      <sharedItems containsNonDate="0" containsString="0" containsBlank="1"/>
    </cacheField>
    <cacheField name="ANÁLISIS SEGUIMIENTO OCI - Junio 30 de 2024" numFmtId="9">
      <sharedItems containsBlank="1" longText="1"/>
    </cacheField>
    <cacheField name="CUMPLIMIENTO a junio 30 de 2024" numFmtId="9">
      <sharedItems containsString="0" containsBlank="1" containsNumber="1" minValue="0" maxValue="0.3"/>
    </cacheField>
    <cacheField name="ESTADO a junio 30 de 2024" numFmtId="9">
      <sharedItems containsBlank="1"/>
    </cacheField>
    <cacheField name="ANÁLISIS SEGUIMIENTO OCI - Septiembre 30 de 2024" numFmtId="9">
      <sharedItems containsBlank="1" longText="1"/>
    </cacheField>
    <cacheField name="CUMPLIMIENTO a septiembre 30 de 2024" numFmtId="9">
      <sharedItems containsString="0" containsBlank="1" containsNumber="1" minValue="0.1" maxValue="0.5"/>
    </cacheField>
    <cacheField name="ESTADO a septiembre 30 de 2024" numFmtId="9">
      <sharedItems containsBlank="1"/>
    </cacheField>
    <cacheField name="ANÁLISIS SEGUIMIENTO OCI - Diciembre 31 de 2024" numFmtId="9">
      <sharedItems containsBlank="1" longText="1"/>
    </cacheField>
    <cacheField name="CUMPLIMIENTO a diciembre 31 de 2024" numFmtId="9">
      <sharedItems containsString="0" containsBlank="1" containsNumber="1" minValue="0.1" maxValue="0.5"/>
    </cacheField>
    <cacheField name="ESTADO a diciembre 31 de 2024" numFmtId="9">
      <sharedItems containsBlank="1"/>
    </cacheField>
    <cacheField name="ANÁLISIS SEGUIMIENTO OCI - Marzo 31 de 2025" numFmtId="9">
      <sharedItems containsBlank="1" longText="1"/>
    </cacheField>
    <cacheField name="CUMPLIMIENTO a marzo 31 de 2025" numFmtId="9">
      <sharedItems containsString="0" containsBlank="1" containsNumber="1" minValue="0" maxValue="1"/>
    </cacheField>
    <cacheField name="ESTADO a marzo 31 de 2025" numFmtId="9">
      <sharedItems containsBlank="1"/>
    </cacheField>
    <cacheField name="ANÁLISIS SEGUIMIENTO OCI - Junio 30 de 2025" numFmtId="9">
      <sharedItems containsBlank="1" longText="1"/>
    </cacheField>
    <cacheField name="CUMPLIMIENTO a junio 30 de 2025" numFmtId="9">
      <sharedItems containsSemiMixedTypes="0" containsString="0" containsNumber="1" minValue="0" maxValue="1"/>
    </cacheField>
    <cacheField name="ESTADO a junio 30 de 2025" numFmtId="9">
      <sharedItems/>
    </cacheField>
    <cacheField name="ANÁLISIS SEGUIMIENTO OCI - Septiembre 30 de 2025" numFmtId="9">
      <sharedItems containsBlank="1" longText="1"/>
    </cacheField>
    <cacheField name="CUMPLIMIENTO a septiembre 30 de 2025" numFmtId="9">
      <sharedItems containsSemiMixedTypes="0" containsString="0" containsNumber="1" minValue="0" maxValue="1"/>
    </cacheField>
    <cacheField name="ESTADO a septiembre 30 de 2025" numFmtId="9">
      <sharedItems count="4">
        <s v="CUMPLIDA"/>
        <s v="EN PROCESO_x000a_EN TERMINOS"/>
        <s v="CUMPLIDA FUERA DE TERMINOS"/>
        <s v="CUMPLIDA INEFECTIVA"/>
      </sharedItems>
    </cacheField>
    <cacheField name="FECHA DE INICIO" numFmtId="164">
      <sharedItems containsSemiMixedTypes="0" containsNonDate="0" containsDate="1" containsString="0" minDate="2024-04-11T00:00:00" maxDate="2025-09-02T00:00:00"/>
    </cacheField>
    <cacheField name="FECHA DE TERMINACIÓN" numFmtId="164">
      <sharedItems containsSemiMixedTypes="0" containsNonDate="0" containsDate="1" containsString="0" minDate="2025-03-30T00:00:00" maxDate="2026-04-01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n v="1"/>
    <n v="263"/>
    <x v="0"/>
    <x v="0"/>
    <x v="0"/>
    <n v="1"/>
    <s v="Hallazgo administrativo con presunta incidencia disciplinaria por sobrecostos al incluir en el estudio de mercado un perfil no requerido en la invitación, ni en el contrato de interventoría No. 137 de 2022"/>
    <s v="No se discriminó la totalidad del recurso humano requerido en los términos definitivos utilizados en el costeo, dado que no se estableció un perfil."/>
    <s v="Elaborar y formalizar en el SIG un anexo técnico tipo que entre otras, incluya la instrucción que asegure que los perfiles del personal requerido coincidan con los del personal establecido en el estudio de mercado."/>
    <s v="Anexo técnico implementado"/>
    <s v="Número de anexos técnicos diligenciados / Número de procesos tramitados"/>
    <n v="1"/>
    <m/>
    <m/>
    <m/>
    <s v="Se elaboró un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el tercer trimestre de 2024 en la intranet de RenoBo para que sea empleado en los futuros procesos de contratación en ejecución de proyectos. "/>
    <n v="0.3"/>
    <s v="EN PROCESO_x000a_EN TERMINOS"/>
    <s v="Se adelantó revisión del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la intranet de RenoBo el último trimestre de 2024 para que sea empleado en los futuros procesos de contratación en ejecución de proyectos tanto de obra como de interventoría._x000a__x000a_Pendiente reunión de seguimiento que se llevará a cabo el 16 de octubre de 2024 para revisión y ajuste final al documento con Directores Técnicos del Área de la Subgerencia de Ejecución de Proyectos para posterior aprobación y cargue."/>
    <n v="0.5"/>
    <s v="EN PROCESO_x000a_EN TERMINOS"/>
    <m/>
    <m/>
    <s v="EN PROCESO_x000a_EN TERMINOS"/>
    <s v="Durante el proceso de desarrollo del anexo técnico tip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el anexo se encuentra en su fase final de validación para proceder con su formalización en el Sistema Integrado de Gestión (SIG)"/>
    <n v="0.8"/>
    <s v="EN PROCESO_x000a_EN TERMINOS"/>
    <s v="La Subgerencia de Ejecución de Proyectos culminó la elaboración, aprobación y formalización del anexo técnico tipo &quot;Anexo Técnico de Obra/ Interventoría/ Prestación de servicios de estudios y/o diseños&quot;. El documento fue publicado oficialmente en el Sistema Integrado de Gestión (SIG) el 10 de abril 2025._x000a__x000a_Desde el 10 de abril hasta el 30 de junio de 2025 se han Publicado en SECOP II, 4 procesos de selección donde se ha implementado el Anexo Técnico._x000a_1. ⁠Altos de Egipto (obra)_x000a_2. Bronx (obra)_x000a_3. ⁠Edificio Santiago Samper - San Juan de Dios (interventoría)_x000a_4. Edificio Enfermedades Tropicales - San Juan de Dios (interventoría)"/>
    <n v="1"/>
    <s v="CUMPLIDA"/>
    <m/>
    <n v="1"/>
    <x v="0"/>
    <d v="2024-04-11T00:00:00"/>
    <d v="2025-04-10T00:00:00"/>
    <s v="Subgerencia de Ejecución de Proyectos"/>
  </r>
  <r>
    <n v="2"/>
    <n v="263"/>
    <x v="0"/>
    <x v="0"/>
    <x v="0"/>
    <n v="2"/>
    <s v="Hallazgo administrativo con presunta incidencia disciplinaria por sobrecostos al incluir en el estudio de mercado un perfil no requerido en la invitación, ni en el contrato de interventoría No. 137 de 2022"/>
    <s v="No se discriminó la totalidad del recurso humano requerido en los términos definitivos utilizados en el costeo, dado que no se estableció un perfil."/>
    <s v="Realizar mesas de trabajo para socialización de los documentos que componen la estructuración del proceso de selección."/>
    <s v="2 Mesas de trabajo"/>
    <s v="Mesas realizadas / mesas programadas"/>
    <n v="1"/>
    <m/>
    <m/>
    <m/>
    <s v="No se programaron mesas de trabajo durante el período de reporte. Se programarán y realizarán en el segundo semestre de 2024 teniendo en cuenta el término de la actividad de elaboración del documento técnico de borrador de anexo técnico, ya que hasta ese período se contará con la versión definitiva de dicho documento."/>
    <n v="0"/>
    <s v="EN PROCESO_x000a_EN TERMINOS"/>
    <s v="Durante la vigencia 2024 se socializó en intranet el video &quot;¡Conoce más de sobre el Equipo Técnico de Abastecimiento!&quot; lo cual buscaba dar a conocer a la Empresa la nueva forma de estructurar procesos desde la Dirección de Contratación. _x000a_http://10.115.245.74/videos/conoce-mas-de-sobre-el-equipo-tecnico-de-abastecimiento_x000a__x000a_Se adelantarán mesas de trabajo en octubre y noviembre de 2024 para socialización de los documentos que componen la estructuración del proceso de selección."/>
    <n v="0.1"/>
    <s v="EN PROCESO_x000a_EN TERMINOS"/>
    <s v="El 8 de octubre se celebró la primera mesa de trabajo sobre los documentos que componen la estructuración del proceso de selección RENOBO-IP-05-2024 que tiene como objeto CONTRATAR POR EL SISTEMA DE PRECIOS UNITARIOS FIJOS SIN FORMULA DE REAJUSTE LA CONSTRUCCIÓN DE LA RAMPA DEL COLEGIO DISTRITAL LA CANDELARIA, SEDE A - LA CONCORDIA Y OBRAS COMPLEMENTARIAS en la cual participaron los profesionales de la Dirección Técnica de Gestión de Proyectos de la Empresa y fueron revisados los estudios previos, el anexo técnico y la publicación del proyecto de términos de referencia."/>
    <n v="0.5"/>
    <s v="EN PROCESO_x000a_EN TERMINOS"/>
    <s v="El 28 de enero de 2025 se celebró la segunda mesa de trabajo para el proceso No. RENOBO-CD-013-2025 el cual tiene como objeto: &quot;Contratar los servicios especializados de embalaje, traslado, puesta en sitio, e instalación de los bienes de la Empresa de Renovación y Desarrollo Urbano de Bogotá D.C.&quot;._x000a__x000a_En dicha reunión participaron los profesionales jurídicos y técnicos de la Dirección de Contratación y los profesionales jurídicos y técnicos de la Dirección administrativa y de TIC, con el fin de revisar los documentos previos, anexo técnico y en particular el estudio de mercado que fue preparado por el área técnica. Adicionalmente, al finalizar la reunión los profesionales de la Dirección de Contratación dieron algunas recomendaciones a los profesionales de la Dirección Administrativa y de TIC para continuar con trámite del proceso de selección."/>
    <n v="1"/>
    <s v="CUMPLIDA"/>
    <m/>
    <n v="1"/>
    <s v="CUMPLIDA"/>
    <m/>
    <n v="1"/>
    <x v="0"/>
    <d v="2024-04-11T00:00:00"/>
    <d v="2025-04-10T00:00:00"/>
    <s v="Subgerencia de Ejecución de Proyectos - Dirección de Contratación"/>
  </r>
  <r>
    <n v="3"/>
    <n v="263"/>
    <x v="0"/>
    <x v="1"/>
    <x v="1"/>
    <n v="1"/>
    <s v="Hallazgo administrativo con presunta incidencia disciplinaria por la entrega de información incompleta en desarrollo de la Actuación Especial de Fiscalización No. 64 PAD 2024"/>
    <s v="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
    <s v="Verificación previa de la información que será remitida al ente de control, verificando los permisos de acceso y el envío de la información completa conforme a los requerimientos establecidos."/>
    <s v="Requerimientos con respuesta completa y oportuna"/>
    <s v="(No. requerimientos con respuesta oportuna y completa / No. requerimientos efectuados)*100"/>
    <n v="1"/>
    <m/>
    <m/>
    <m/>
    <m/>
    <m/>
    <m/>
    <m/>
    <m/>
    <m/>
    <m/>
    <m/>
    <s v="EN PROCESO_x000a_EN TERMINOS"/>
    <s v="Para el cumplimiento de esta acción, la Empresa ha atendido a la fecha de corte 161 requerimientos de Entes de Control, con oportunidad y de manera completa; los distintos procesos han allegado los soportes y las evidencias de manera ágil y con accesibilidad para ser revisadas previo a su envío a los órganos de control, a través de radicados TAMPUS."/>
    <n v="0.97"/>
    <s v="EN PROCESO_x000a_EN TERMINOS"/>
    <s v="Para el cumplimiento de esta acción, la Empresa ha atendido a la fecha de corte 341 requerimientos de Entes de Control, con oportunidad y de manera completa; los distintos procesos han allegado los soportes y las evidencias de manera ágil y con accesibilidad para ser revisadas previo a su envío a los órganos de control, a través de radicados TAMPUS."/>
    <n v="0.98299999999999998"/>
    <s v="EN PROCESO_x000a_EN TERMINOS"/>
    <s v="Para el cumplimiento de esta acción, la Empresa ha atendido a la fecha de corte 493 requerimientos de Entes de Control, con oportunidad y de manera completa; los distintos procesos han allegado los soportes y las evidencias de manera ágil y con accesibilidad para ser revisadas previo a su envío a los órganos de control, a través de radicados TAMPUS."/>
    <n v="0.98199999999999998"/>
    <x v="1"/>
    <d v="2024-12-05T00:00:00"/>
    <d v="2025-11-30T00:00:00"/>
    <s v="Todas las áreas involucradas en la respuesta del requerimiento"/>
  </r>
  <r>
    <n v="4"/>
    <n v="263"/>
    <x v="0"/>
    <x v="1"/>
    <x v="1"/>
    <n v="2"/>
    <s v="Hallazgo administrativo con presunta incidencia disciplinaria por la entrega de información incompleta en desarrollo de la Actuación Especial de Fiscalización No. 64 PAD 2024"/>
    <s v="Omisiones involuntarias, fallos en la coordinación o limitaciones legales que afectaron la entrega."/>
    <s v="Generar y socializar lineamiento general para creación de formatos de lista de chequeo de los soportes que se entregan al ente de control con la respuesta de cada requerimiento, para ser avalada por quien delegue el responsable de la respuesta."/>
    <s v="Lineamiento creación formatos lista de chequeo entrega soportes respuestas entes de control"/>
    <s v=" Lineamiento generado y socializado"/>
    <n v="1"/>
    <m/>
    <m/>
    <m/>
    <m/>
    <m/>
    <m/>
    <m/>
    <m/>
    <m/>
    <m/>
    <m/>
    <s v="EN PROCESO_x000a_EN TERMINOS"/>
    <s v="Desde la Dirección Administrativa y de TIC se establece una lista de chequeo de uso interno, para dar respuesta a todos los requerimientos de la ciudadanía y entes de control, en la que se garantiza que la información solicitada se remita de forma organizada y completa y accesible siguiendo el procedimiento de relación con entes externos de control direccionada por el proceso de evaluación y seguimiento."/>
    <n v="0"/>
    <s v="INCUMPLIDA"/>
    <s v="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a directivos y colaboradores de la Empresa, para asegurar el cumplimiento a criterios de calidad en la gestión documental de las respuestas a entes de control externo, detallando criterios de verificación que deben considerarse en estas respuestas. Estos lineamientos fueron socializados a través del correo electrónico a todos los colaboradores de la Empresa."/>
    <n v="1"/>
    <s v="CUMPLIDA FUERA DE TERMINOS"/>
    <m/>
    <n v="1"/>
    <x v="2"/>
    <d v="2024-12-05T00:00:00"/>
    <d v="2025-03-30T00:00:00"/>
    <s v="Dirección Administrativa y TICs"/>
  </r>
  <r>
    <n v="5"/>
    <n v="263"/>
    <x v="0"/>
    <x v="1"/>
    <x v="1"/>
    <n v="3"/>
    <s v="Hallazgo administrativo con presunta incidencia disciplinaria por la entrega de información incompleta en desarrollo de la Actuación Especial de Fiscalización No. 64 PAD 2024"/>
    <s v="Fallas técnicas, incompatibilidades o restricciones del sistema utilizado para transmitir la información requerida."/>
    <s v="Generar lineamiento general para entrega física en medio magnético (DVD,USB, etc),  posterior al radicado magnético, de soportes o información requerida por el ente de control, independientemente que en la respuesta del requerimiento se cite un link de acceso lógico (Drive)"/>
    <s v="Lineamiento entrega física en medio magnético de los soportes de la información requerida"/>
    <s v=" Lineamiento generado y socializado"/>
    <n v="1"/>
    <m/>
    <m/>
    <m/>
    <m/>
    <m/>
    <m/>
    <m/>
    <m/>
    <m/>
    <m/>
    <m/>
    <s v="EN PROCESO_x000a_EN TERMINOS"/>
    <s v="Desde la Dirección Administrativa y de TIC se establecen controles para que la información sea accesible y controlada, entregando información física en medio magnético (DVD,USB),  posterior al radicado magnético, de soportes o información requerida por el ente de control, independientemente que en la respuesta del requerimiento se cite un link de acceso lógico evitando el uso de Drives y enlaces sin certeza de las versiones finales de los documentos remitidos. "/>
    <n v="0"/>
    <s v="INCUMPLIDA"/>
    <s v="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documentadas en el MN-10 Manual de Gestión Documental para la correcta ordenación, clasificación y registro de los documentos y las verificaciones que debe realizar el colaborador responsable de la respuesta al ente de control externo para cumplir con la entrega de información física y digital de acuerdo al requerimiento y si el mismo exige utilizar medios extraíbles como CD, DVD y/o memorias USB. Adicionalmente en la circular 05 de 2025 se contempla que el uso del SGDEA-TAMPUS es obligatorio para asegurar la correcta gestión del ciclo de vida de los documentos y fortalecer la transparencia institucional de RenoBo.  Estos lineamientos fueron socializados a través del correo electrónico a todos los colaboradores de la Empresa."/>
    <n v="1"/>
    <s v="CUMPLIDA FUERA DE TERMINOS"/>
    <m/>
    <n v="1"/>
    <x v="2"/>
    <d v="2024-12-05T00:00:00"/>
    <d v="2025-03-30T00:00:00"/>
    <s v="Dirección Administrativa y TICs"/>
  </r>
  <r>
    <n v="6"/>
    <n v="263"/>
    <x v="0"/>
    <x v="1"/>
    <x v="2"/>
    <n v="1"/>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sierta de procesos precontractuales que se desarrollaron con base en los productos entregados por la Consultoría. Productos utilizados de manera posterior en la ejecución del proyecto."/>
    <s v="Redactar una cláusula que establezca la obligación del contratante (RenoBo) de especificar entrega y cesión de los productos resultantes de dichos contratos a la entidad con la que se tenga suscrito el convenio interadministrativo y libere a la Empresa de toda responsabilidad sobre la utilización de los mismos para ser incluida en las minutas que corresponda."/>
    <s v="Cláusula obligación contratante"/>
    <s v="Claúsula obligación contratante redactada y socializada"/>
    <n v="1"/>
    <m/>
    <m/>
    <m/>
    <m/>
    <m/>
    <m/>
    <m/>
    <m/>
    <m/>
    <m/>
    <m/>
    <s v="EN PROCESO_x000a_EN TERMINOS"/>
    <s v="Durante el mes de febrero y marzo de 2025 se elaboró y redactó una cláusula que se incluirá en los anexos técnicos y minutas de los contratos de los procesos de selección que sean adelantados por la Empresa, en los convenios interadministrativos que se suscriban y en las ofertas de servicios que presente la Empresa, relacionados con estudios, diseños técnicos y/o arquitectónicos y, sin limitarse a estos. Esta cláusula incluye un apartado de propiedad intelectual, así como también, otra relacionada con la entrega de productos y exoneración de responsabilidad de los daños y perjuicios que puedan generarse a la Empresa por el uso o no uso inadecuado que realice el tercero._x000a__x000a_Como base para la elaboración de la cláusula se tuvo en cuenta un proceso de selección de la Empresa y la redacción quedaría de la siguiente manera: &quot;Entrega de productos y exoneración de responsabilidad_x000a_La EMPRESA DE RENOVACIÓN Y DESARROLLO URBANO DE BOGOTÁ D.C. (RenoBo), se compromete a entregar los estudios, diseños técnicos y/o arquitectónicos a la entidad [Nombre de la Entidad] con la cual suscribe el presente Convenio Marco interadministrativo._x000a_La EMPRESA DE RENOVACIÓN Y DESARROLLO URBANO DE BOGOTÁ D.C. (RenoBo), no será responsable en ningún caso de los daños y perjuicios que se puedan generar por el no uso o uso inadecuado, destino o aprovechamiento que realice la entidad [Nombre de la Entidad], de los productos entregados y descritos en el párrafo anterior.&quot;_x000a__x000a_De igual manera se comparte el apartado de propiedad intelectual así:_x000a_&quot;Propiedad intelectual_x000a_Asimismo, La EMPRESA DE RENOVACIÓN Y DESARROLLO URBANO DE BOGOTÁ D.C. (RenoBo), transfiere los derechos de propiedad industrial y los derechos patrimoniales sobre los estudios, diseños técnicos y/o arquitectónicos a la entidad [Nombre de la Entidad] con la cual suscribe el presente Convenio Marco interadministrativo. Incluyendo, entre otros, la reproducción, distribución, transformación, comunicación pública, puesta a disposición de forma ilimitada y cualquier otro derecho conocido o por conocerse, en todas las modalidades de explotación y formas de utilización que sean posibles dentro del ambiente análogo, digital o cualquier otro entorno tecnológico.&quot;_x000a__x000a_Adicionalmente la cláusula fue socializada con los profesionales de la Dirección de Contratación el pasado 21 de marzo de 2025._x000a__x000a_Finalmente se socializo a través de correo institucional a los diferentes colaboradores de la Empresa la inclusión de la cláusula que se implementará en documentos no controlados para los procesos de selección que así lo requieran."/>
    <n v="1"/>
    <s v="CUMPLIDA"/>
    <m/>
    <n v="1"/>
    <s v="CUMPLIDA"/>
    <m/>
    <n v="1"/>
    <x v="0"/>
    <d v="2024-12-05T00:00:00"/>
    <d v="2025-03-30T00:00:00"/>
    <s v="Dirección de contratación+AG7"/>
  </r>
  <r>
    <n v="7"/>
    <n v="263"/>
    <x v="0"/>
    <x v="1"/>
    <x v="2"/>
    <n v="2"/>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 desierta de procesos precontractuales que se desarrollaron con base en los productos entregados por la Consultoría. Productos utilizados de manera posterior en la ejecución del proyecto."/>
    <s v="Actualizar y socializar la Guía de Gestión Integral de Proyectos de la Empresa o el documento que corresponda, respecto a los lineamientos generales para estructuración en la definición de esquemas de negocios."/>
    <s v="Guía de Gestión Integral de Proyectos o el documento que corresponda, actualizado y socializado."/>
    <s v=" _x000a_Guía o Documento actualizado y socializado"/>
    <n v="1"/>
    <m/>
    <m/>
    <m/>
    <m/>
    <m/>
    <m/>
    <m/>
    <m/>
    <m/>
    <s v="Con el fin de reportar gestiones para avanzar en el desarrollo de la presente acción se han realizado dos sesiones con las diferentes áreas que apoyan el ejercicio:_x000a__x000a_*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_x000a_*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
    <n v="0.1"/>
    <s v="EN PROCESO_x000a_EN TERMINOS"/>
    <s v="Durante el período del informe (01 de enero de 2025 / 31 de marzo de 2025), con el fin de avanzar en el desarrollo de la presente acción se han realizado las siguientes gestiones:_x000a__x000a_-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_x000a_- Se incluyeron, de manera preliminar, en la versión editable de la Guía de Proyectos los lineamientos propuestos y desarrollados hasta el momento._x000a_-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
    <n v="0.2"/>
    <s v="EN PROCESO_x000a_EN TERMINOS"/>
    <s v="Para el periodo evaluado, y a través de diferentes mesas de trabajo llevadas a cabo en los meses de abril y junio de manera conjunta entre la Dirección Técnica de Estructuración de Proyectos y la Oficina Asesora de Planeación, se avanzó en la definición de los flujos de trabajo a partir de los cuales se documentará el paso a paso o ruta de acción a seguir para la estructuración de los esquemas de negocio, documento que además incorporará los lineamientos que deben ser tenidos en cuenta en los procesos de contratación para las diferentes fases de los proyectos."/>
    <n v="0.3"/>
    <s v="EN PROCESO_x000a_EN TERMINOS"/>
    <s v="Durante el periodo comprendido entre julio y septiembre de 2025, se avanzó en el desarrollo de la acción orientada a  generar el documento correspondiente a los lineamientos generales para la estructuración en la definición de esquemas de negocio._x000a__x000a_En este trimestre se inició la elaboración del Procedimiento para la Estructuración de Esquemas de Negocio, el cual se constituye como el documento técnico que recogerá los flujos de trabajo, etapas, responsables y consideraciones metodológicas necesarias para la estructuración de los proyectos._x000a__x000a_Para su construcción, se realizaron varias reuniones de trabajo al interior de la Dirección Técnica de Estructuración de Proyectos (DTEP), entre ellas las sesiones virtuales del 21 de julio y 27 de agosto de 2025, además de otros espacios de revisión y ajuste que permitieron avanzar en la definición de la estructura y contenido del procedimiento._x000a__x000a_El documento se encuentra en proceso de revisión interna y será compartido en el mes de octubre para su posterior validación y socialización con las áreas involucradas."/>
    <n v="0.5"/>
    <x v="1"/>
    <d v="2024-12-05T00:00:00"/>
    <d v="2025-11-30T00:00:00"/>
    <s v="Dirección Técnica de Estructuración de Proyectos-Subgerencia de Planeamiento y Estructuración-OAP"/>
  </r>
  <r>
    <n v="8"/>
    <n v="263"/>
    <x v="0"/>
    <x v="1"/>
    <x v="2"/>
    <n v="3"/>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Establecer lineamientos generales para disposición de repositorios y los responsables de la organización, administración y acceso a la información tanto de los convenios, como contratos que se deriven de ellos."/>
    <s v="Lineamiento repositorios y responsables administración información convenios y contratos.  "/>
    <s v=" Lineamiento generado y socializado"/>
    <n v="1"/>
    <m/>
    <m/>
    <m/>
    <m/>
    <m/>
    <m/>
    <m/>
    <m/>
    <m/>
    <m/>
    <m/>
    <s v="EN PROCESO_x000a_EN TERMINOS"/>
    <s v="Sin reporte de avance"/>
    <n v="0"/>
    <s v="EN PROCESO_x000a_EN TERMINOS"/>
    <s v="Desde la Dirección Administrativa y de TIC se direccionan lineamientos específicos de gestión documental a considerar en las respuestas a los entes externos de control del Estado (Nación/Distrito). A través de la circular 05 de 2025 radicado 2025-04-16 21:40:22, el Director Administrativo y de TIC brinda orientaciones para el correcto manejo de las series documentales que se encuentran debidamente parametrizadas en el Sistema de Gestión de Documentos Electrónicos de Archivo – SGDEA TAMPUS, el cual constituye el repositorio oficial de la Empresa para la gestión documental._x000a__x000a_Sobre la serie documental Contratos y Convenios la circular 05 de 2025 la describe como una serie de relevancia institucional por ser de las más son de las más consultadas por los entes de control, por lo cual se orientan recomendaciones a las dependencias gestoras para garantizar que la información registrada en el SGDEA – TAMPUS sea un reflejo fiel, coherente y actualizado de los datos sobre convenios y contratos reportados en las plataformas SECOP II. Estos lineamientos fueron socializados a través del correo electrónico a todos los colaboradores de la Empresa."/>
    <n v="1"/>
    <s v="CUMPLIDA"/>
    <m/>
    <n v="1"/>
    <x v="0"/>
    <d v="2024-12-05T00:00:00"/>
    <d v="2025-06-04T00:00:00"/>
    <s v="Dirección Administrativa y TICs"/>
  </r>
  <r>
    <n v="9"/>
    <n v="263"/>
    <x v="0"/>
    <x v="1"/>
    <x v="2"/>
    <n v="4"/>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Implementar lineamientos y directrices generales definidos para la organización, administración, disposición y acceso a la información relacionada con los convenios y los contratos derivados de estos."/>
    <s v="Convenios y contratos derivados debidamente organizados y almacenados en el repositorio"/>
    <s v="(Número de convenios y contratos derivados debidamente organizados y almacenados en el repositorio/ Número de convenios y contratos vigentes)*100"/>
    <n v="1"/>
    <m/>
    <m/>
    <m/>
    <m/>
    <m/>
    <m/>
    <m/>
    <m/>
    <m/>
    <m/>
    <m/>
    <s v="EN PROCESO_x000a_EN TERMINOS"/>
    <s v="Sin reporte de avance"/>
    <n v="0"/>
    <s v="EN PROCESO_x000a_EN TERMINOS"/>
    <s v="Durante el periodo de seguimiento no se reporta avance en la ejecución de esta acción, dado que la Subgerencia de Ejecución de Proyectos tiene programado desarrollar esta acción en el segundo semestre de 2025."/>
    <n v="0"/>
    <s v="EN PROCESO_x000a_EN TERMINOS"/>
    <s v="Durante el tercer trimestre de 2025 se adelantó la identificación y revisión de los lineamientos y directrices generales definidos para la organización, administración, disposición y acceso a la información relacionada con los convenios y los contratos derivados de estos._x000a__x000a_Como resultado, la Subgerencia de Ejecución de Proyectos (SGEP) obtuvo la Circular No. 05 de 2025, emitida por la Dirección Administrativa y de TICs, cuyo asunto es “Lineamientos específicos de gestión documental a considerar en las respuestas a los entes externos de control del Estado (Nación/Distrito)”._x000a__x000a_Dicha circular servirá como marco institucional de referencia para la implementación de los lineamientos en la SGEP, prevista para el cuarto trimestre de 2025, con el fin de fortalecer la trazabilidad, integridad y centralización de la información contractual."/>
    <n v="0.3"/>
    <x v="1"/>
    <d v="2024-12-05T00:00:00"/>
    <d v="2025-12-04T00:00:00"/>
    <s v="_x000a_Supervisores de convenios y contratos"/>
  </r>
  <r>
    <n v="10"/>
    <n v="263"/>
    <x v="0"/>
    <x v="1"/>
    <x v="3"/>
    <n v="1"/>
    <s v="Hallazgo administrativo y fiscal con presunta incidencia disciplinaria por falta de planeación en la suscripción y pago de los contratos No. PAD-BDC-01-2020 PAD – BDC-02-2020, por valor de $1.300.640.425, por invertir recursos en obras que serían desmontadas al iniciar el contrato de obra que tuvo por objeto la intervención total del bien de interés cultural"/>
    <s v="No utilización de materiales de obra del contrato de primeros auxilios en el contrato de obra subsiguiente al mismo."/>
    <s v="Actualizar y socializar el procedimiento de ejecución de obra, incluyendo los lineamientos relacionados con la naturaleza de los contratos de primeros auxilios para los bienes de interés cultural."/>
    <s v="Procedimiento de ejecución de obra actualizado  "/>
    <s v="Procedimiento de ejecución de obra actualizado y socializado en el SIG"/>
    <n v="1"/>
    <m/>
    <m/>
    <m/>
    <m/>
    <m/>
    <m/>
    <m/>
    <m/>
    <m/>
    <m/>
    <m/>
    <s v="EN PROCESO_x000a_EN TERMINOS"/>
    <s v="Se desarrolló un plan de trabajo desde la Dirección Técnica de Gestión de Proyectos para el desarrollo de la Guía de Ejecución de Obra, esta incluirá los lineamientos relacionados con la naturaleza de los contratos de primeros auxilios para los bienes de interés cultural, tal como lo establece la acción definida en el plan de mejoramiento. El Plan de trabajo fue socializado con la Jefe de la Oficina de Planeación para que participaran en la formalización de este documento en el SIG. Actualmente se cuenta con un borrador del documento de la Guía de Ejecución de Obra."/>
    <n v="0.5"/>
    <s v="EN PROCESO_x000a_EN TERMINOS"/>
    <s v="La Subgerencia de Ejecución de Proyectos elaboró, publicó y socializó la Guía de Ejecución de Obra GI-62, y los Lineamientos para Contratos de Primeros Auxilios en Bienes de Interés Cultural (GI-63). Ambos documentos fueron socializados en el Comité Ampliado del 27 de junio de 2025 y divulgados por el canal institucional. Igualmente, fueron publicados en el Sistema Integrado de Gestión (SIG)."/>
    <n v="1"/>
    <s v="CUMPLIDA"/>
    <m/>
    <n v="1"/>
    <x v="0"/>
    <d v="2024-12-05T00:00:00"/>
    <d v="2025-06-30T00:00:00"/>
    <s v="Subgerencia de Ejecución de Proyectos "/>
  </r>
  <r>
    <n v="11"/>
    <n v="263"/>
    <x v="0"/>
    <x v="1"/>
    <x v="4"/>
    <n v="1"/>
    <s v="Hallazgo administrativo con incidencia fiscal y presunta disciplinaria por el reembolso efectuado al Contratista por la compra de equipos por la suma de $46.817.700"/>
    <s v="No se incluyó en la propuesta asociada al contrato un cuadro detallado con la descripción de cada uno de los costos reembolsables"/>
    <s v="Elaborar y socializar Circular unificada señalando los lineamientos generales para los pagos de costos reembolsables."/>
    <s v="Circular unificada lineamientos costos reembolsables"/>
    <s v="Circular elaborada y socializada"/>
    <n v="1"/>
    <m/>
    <m/>
    <m/>
    <m/>
    <m/>
    <m/>
    <m/>
    <m/>
    <m/>
    <m/>
    <m/>
    <s v="EN PROCESO_x000a_EN TERMINOS"/>
    <s v="Desde la Dirección Financiera se avanza en la verificación de las causas asociadas al hallazgo, identificando las actualizaciones que se requieren en los documentos del proceso en materia de lineamientos para los pagos de costos reembolsables. "/>
    <n v="0.1"/>
    <s v="EN PROCESO_x000a_EN TERMINOS"/>
    <s v="Desde la Dirección Financiera se avanza en la verificación de las causas asociadas al hallazgo, identificando las actualizaciones que se requieren en los documentos del proceso en materia de lineamientos para los pagos de costos reembolsables. "/>
    <n v="0.1"/>
    <s v="EN PROCESO_x000a_EN TERMINOS"/>
    <s v="Desde la Dirección Financiera se concluye la verificación de las causas asociadas al hallazgo, identificando que corresponde al Contrato de Obra No. 20 de 2022, supervisado por la Dirección Técnica de Proyectos; por lo anterior, se reporta la cicular CIR2025000008 del 27/06/2025 firmada por la Subgerencia de ejecución de proyectos y la Dirección de Contratación en la que se orientan lineamientos para la generación, administración, custodia y manejo de la información de los comités de compras y contrataciones en desarrollo de los proyectos bajo la modalidad de contratos de obra por administración delegada, "/>
    <n v="1"/>
    <x v="0"/>
    <d v="2024-12-05T00:00:00"/>
    <d v="2025-09-30T00:00:00"/>
    <s v="Subgerencia de Gestión Corporativa - Dirección Financiera"/>
  </r>
  <r>
    <n v="12"/>
    <n v="263"/>
    <x v="0"/>
    <x v="1"/>
    <x v="5"/>
    <n v="1"/>
    <s v="Hallazgo administrativo y fiscal con presunta incidencia disciplinaria por sobrecostos en el pago de alquiler de equipos por valor de $22.253.000, en el Contrato 020 de 2022"/>
    <s v="Carencia de documentación detallada frente a las características de los servicios contratados."/>
    <s v="Elaborar y socializar una circular que incluya los lineamientos generales para la generación, administración y manejo de la información de los Comités de Compras y Contrataciones de los proyectos con contratos de administración delegada."/>
    <s v="Circular lineamientos en Comités de Compras y Contrataciones"/>
    <s v="Circular elaborada y socializada"/>
    <n v="1"/>
    <m/>
    <m/>
    <m/>
    <m/>
    <m/>
    <m/>
    <m/>
    <m/>
    <m/>
    <m/>
    <m/>
    <s v="EN PROCESO_x000a_EN TERMINOS"/>
    <s v="Se llevaron a cabo mesas de trabajo para la redacción de la circular. Durante este proces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la circular se encuentra en su fase final de validación para proceder con su socialización."/>
    <n v="0.8"/>
    <s v="EN PROCESO_x000a_EN TERMINOS"/>
    <s v="La Subgerencia de Ejecución de Proyectos, junto con la Dirección de Contratación, elaboró, publicó y socializó la Circular CIR2025000008, la cual establece los lineamientos generales para la creación, trazabilidad y manejo de los Comités de Compras y Contrataciones en contratos de administración delegada."/>
    <n v="1"/>
    <s v="CUMPLIDA"/>
    <m/>
    <n v="1"/>
    <x v="0"/>
    <d v="2024-12-05T00:00:00"/>
    <d v="2025-06-30T00:00:00"/>
    <s v="Subgerencia de Ejecución de Proyectos - Dirección de Contratación"/>
  </r>
  <r>
    <n v="13"/>
    <n v="263"/>
    <x v="0"/>
    <x v="1"/>
    <x v="6"/>
    <n v="1"/>
    <s v="Hallazgo administrativo, con presunta incidencia disciplinaria, por debilidades en el control y seguimiento de la publicación de la totalidad de los documentos contractuales en el SECOP II"/>
    <s v="Presuntas debilidades en el control y seguimiento de la publicación de la totalidad de los documentos contractuales en el SECOP II."/>
    <s v="Socializar a las partes interesadas la instrucción para el control y seguimiento de la publicación de la totalidad de los documentos contractuales en el SECOP II dirigido a los supervisores y apoyos a la supervisión."/>
    <s v="Acta socialización sobre publicación de totalidad de documentos en la plataforma SECOP"/>
    <s v="Acta de socialización"/>
    <n v="1"/>
    <m/>
    <m/>
    <m/>
    <m/>
    <m/>
    <m/>
    <m/>
    <m/>
    <m/>
    <m/>
    <m/>
    <s v="EN PROCESO_x000a_EN TERMINOS"/>
    <s v="Se cumplió con la acción programada, llevando a cabo la socialización de la instrucción para el control y seguimiento de la publicación de la totalidad de los documentos contractuales en el SECOP II. La socialización se realizó internamente mediante una sesión que fue dirigida a los supervisores y apoyos a la supervisión, y quedó debidamente registrada en el acta correspondiente. La socialización fue igualmente realizada externamente a la totalidad de contratistas de Estudios y Diseños, Obra y a las interventorías. Igualmente fue socializada a los integrantes de la sugerencia de ejecución de proyectos vía TAMPUS."/>
    <n v="1"/>
    <s v="CUMPLIDA"/>
    <m/>
    <n v="1"/>
    <s v="CUMPLIDA"/>
    <m/>
    <n v="1"/>
    <x v="0"/>
    <d v="2024-12-05T00:00:00"/>
    <d v="2025-03-31T00:00:00"/>
    <s v="Subgerencia de Ejecución de Proyectos "/>
  </r>
  <r>
    <n v="14"/>
    <n v="263"/>
    <x v="0"/>
    <x v="1"/>
    <x v="7"/>
    <n v="1"/>
    <s v="Hallazgo administrativo, con presunta incidencia disciplinaria, por debilidades en el control y seguimiento en la obligación de actualizar las garantías exigidas para la ejecución del contrato"/>
    <s v="Presuntas debilidades en el control y seguimiento en la obligación de actualizar las garantías exigidas para la ejecución del contrato."/>
    <s v="Socializar a las partes interesadas la instrucción para el control y seguimiento en la obligación de actualizar las garantías exigidas para la ejecución del contrato, dirigido a los supervisores y apoyos a la supervisión."/>
    <s v="Acta socialización sobre actualización de garantías en ejecución del contrato"/>
    <s v="Acta de socialización"/>
    <n v="1"/>
    <m/>
    <m/>
    <m/>
    <m/>
    <m/>
    <m/>
    <m/>
    <m/>
    <m/>
    <m/>
    <m/>
    <s v="EN PROCESO_x000a_EN TERMINOS"/>
    <s v="Se cumplió con la acción prevista, mediante la socialización de la instrucción relacionada con el control y seguimiento de la actualización de las garantías exigidas para la ejecución de los contratos. Esta actividad fue dirigida a los supervisores y apoyos a la supervisión, y se cuenta con el acta de socialización respectiva.  Igualmente fue socializada vía TAMPUS."/>
    <n v="1"/>
    <s v="CUMPLIDA"/>
    <m/>
    <n v="1"/>
    <s v="CUMPLIDA"/>
    <m/>
    <n v="1"/>
    <x v="0"/>
    <d v="2024-12-05T00:00:00"/>
    <d v="2025-03-31T00:00:00"/>
    <s v="Subgerencia de Ejecución de Proyectos "/>
  </r>
  <r>
    <n v="15"/>
    <n v="263"/>
    <x v="0"/>
    <x v="1"/>
    <x v="8"/>
    <n v="1"/>
    <s v="Hallazgo administrativo por incumplimiento en el término de liquidación del contrato"/>
    <s v="Presuntas debilidades en el control y seguimiento en la obligación de liquidar los contratos en los términos señalados en estos."/>
    <s v="Elaborar y socializar una circular de lineamientos generales para el seguimiento y control de las liquidaciones de los contratos, dirigido a los supervisores, apoyos a la supervisión y contratistas."/>
    <s v="Circular lineamientos para el seguimiento y control de las liquidaciones"/>
    <s v="Circular elaborada y socializada"/>
    <n v="1"/>
    <m/>
    <m/>
    <m/>
    <m/>
    <m/>
    <m/>
    <m/>
    <m/>
    <m/>
    <m/>
    <m/>
    <s v="EN PROCESO_x000a_EN TERMINOS"/>
    <s v="Se cumplió con la elaboración y socialización de la circular con los lineamientos generales para el seguimiento y control de la liquidación de los contratos. Esta fue dirigida a los supervisores, apoyos a la supervisión y contratistas, y se encuentra debidamente documentada.  Igualmente fue socializada vía TAMPUS."/>
    <n v="1"/>
    <s v="CUMPLIDA"/>
    <m/>
    <n v="1"/>
    <s v="CUMPLIDA"/>
    <m/>
    <n v="1"/>
    <x v="0"/>
    <d v="2024-12-05T00:00:00"/>
    <d v="2025-03-31T00:00:00"/>
    <s v="Subgerencia de Ejecución de Proyectos - Dirección de Contratación"/>
  </r>
  <r>
    <n v="16"/>
    <n v="263"/>
    <x v="0"/>
    <x v="1"/>
    <x v="9"/>
    <n v="1"/>
    <s v="Hallazgo administrativo y fiscal por valor de $245.569.000, con presunta incidencia disciplinaria, por el pago del impuesto de delineación urbana en la licencia 11001-5-21-1656 para la construcción Centro talento Creativo"/>
    <s v="No aceptación por parte del ente de control del argumento expresado por el Empresa a pesar de existir la norma correspondiente."/>
    <s v="Elaborar y socializar a las partes interesadas una circular con los lineamientos generales sobre la naturaleza de los recursos y las excepciones que aplican en el pago de impuestos en los contratos."/>
    <s v="Circular lineamientos sobre recursos y excepciones en pago de impuestos"/>
    <s v="Circular elaborada y socializada"/>
    <n v="1"/>
    <m/>
    <m/>
    <m/>
    <m/>
    <m/>
    <m/>
    <m/>
    <m/>
    <m/>
    <m/>
    <m/>
    <s v="EN PROCESO_x000a_EN TERMINOS"/>
    <s v="Se cumplió con la elaboración y socialización de la circular que define los lineamientos generales sobre la naturaleza de los recursos y las excepciones aplicables al pago de impuestos en los contratos. La circular fue divulgada entre las partes interesadas conforme a lo requerido vía TAMPUS."/>
    <n v="1"/>
    <s v="CUMPLIDA"/>
    <m/>
    <n v="1"/>
    <s v="CUMPLIDA"/>
    <m/>
    <n v="1"/>
    <x v="0"/>
    <d v="2024-12-05T00:00:00"/>
    <d v="2025-03-31T00:00:00"/>
    <s v="Subgerencia de Ejecución de Proyectos - Dirección Financiera - Dirección de Gestión Predial"/>
  </r>
  <r>
    <n v="17"/>
    <n v="263"/>
    <x v="0"/>
    <x v="1"/>
    <x v="10"/>
    <n v="1"/>
    <s v="Hallazgo administrativo y fiscal por valor de $18.728.166, con presunta incidencia disciplinaria, por el pago del impuesto del IVA sobre la utilidad en el contrato 001 de 2020-Consorcio La Estanzuela"/>
    <s v="Debilidad en el envío de los soportes necesarios en el respaldo de la respuesta de la observación (Devolución de recursos pago IVA)"/>
    <s v="Elaborar y socializar a las partes interesadas una circular con los lineamientos generales del concepto emitido por la Secretaría Distrital de Hacienda, respecto a que los contratos que se adelantan desde la Empresa no tienen IVA sobre Utilidad y, por lo tanto, ya no formula dentro de sus presupuestos este rubro."/>
    <s v="Circular elaborada y socializada de lineamientos sobre impuestos e IVA"/>
    <s v="Circular elaborada y socializada"/>
    <n v="1"/>
    <m/>
    <m/>
    <m/>
    <m/>
    <m/>
    <m/>
    <m/>
    <m/>
    <m/>
    <m/>
    <m/>
    <s v="EN PROCESO_x000a_EN TERMINOS"/>
    <s v="Se cumplió con la elaboración y socialización de la circular que contiene los lineamientos generales del concepto emitido por la Secretaría Distrital de Hacienda, según el cual los contratos de la Empresa no incluyen IVA sobre utilidad. La circular fue debidamente compartida con las partes interesadas vía TAMPUS."/>
    <n v="1"/>
    <s v="CUMPLIDA"/>
    <m/>
    <n v="1"/>
    <s v="CUMPLIDA"/>
    <m/>
    <n v="1"/>
    <x v="0"/>
    <d v="2024-12-05T00:00:00"/>
    <d v="2025-03-31T00:00:00"/>
    <s v="Subgerencia de Ejecución de Proyectos - Dirección Financiera "/>
  </r>
  <r>
    <n v="18"/>
    <n v="263"/>
    <x v="0"/>
    <x v="1"/>
    <x v="11"/>
    <n v="1"/>
    <s v="Hallazgo administrativo con presunta incidencia disciplinaria, por incumplimiento de procedimientos y mecanismos de verificación y evaluación que tiene la empresa, para procurar que todas las actividades, operaciones y actuaciones se cumplieran, para la entrega de áreas de cesión y de urbanismo que se construyeron en desarrollo de los proyectos Ciudadela El Porvenir, Ciudadela Nuevo Usme; Avenida Usminia que actualmente no se han entregado, y que es necesario disponer de nuevos recursos para su terminación después de más de cinco (5) años de ser culminadas"/>
    <s v="Presuntas debilidades en la supervisión para el control en la ejecución técnica, administrativa y financiera de los contratos"/>
    <s v="Socializar a las partes interesadas la instrucción para el control y seguimiento en la supervisión y aplicación de los controles en la ejecución técnica, administrativa y financiera de los contratos para su entrega."/>
    <s v="Acta de socialización"/>
    <s v="Acta de socialización"/>
    <n v="1"/>
    <m/>
    <m/>
    <m/>
    <m/>
    <m/>
    <m/>
    <m/>
    <m/>
    <m/>
    <m/>
    <m/>
    <s v="EN PROCESO_x000a_EN TERMINOS"/>
    <s v="Se cumplió con la acción establecida, realizando la socialización de la instrucción dirigida a las partes interesadas para el control y seguimiento en la supervisión de la ejecución técnica, administrativa y financiera de los contratos. La sesión se llevó a cabo conforme a lo programado y quedó registrada mediante el acta correspondiente."/>
    <n v="1"/>
    <s v="CUMPLIDA"/>
    <m/>
    <n v="1"/>
    <s v="CUMPLIDA"/>
    <m/>
    <n v="1"/>
    <x v="0"/>
    <d v="2024-12-05T00:00:00"/>
    <d v="2025-06-30T00:00:00"/>
    <s v="Subgerencia de Ejecución de Proyectos "/>
  </r>
  <r>
    <n v="19"/>
    <n v="263"/>
    <x v="1"/>
    <x v="2"/>
    <x v="12"/>
    <n v="1"/>
    <s v="Hallazgo Administrativo por inconsistencias en el reporte de la información en la rendición de la cuenta por parte de RENOBO en el aplicativo de SIVICOF"/>
    <s v="Falta de claridad sobre los lineamientos, criterios y procedimientos específicos para la correcta elaboración y presentación de la información requerida."/>
    <s v="Elaborar, publicar y socializar una guía-instructivo que consolide los lineamientos, criterios y procedimientos para la correcta rendición de la información financiera en el aplicativo SIVICOF, el cual deberá ser revisado, validado y publicado en el Sistema Integrado de Gestión (SIG)."/>
    <s v="Guia y/o instructivo elaborado, publicado y socializado"/>
    <s v="1 Documento elaborado, publicado y socializado"/>
    <n v="1"/>
    <m/>
    <m/>
    <m/>
    <m/>
    <m/>
    <m/>
    <m/>
    <m/>
    <m/>
    <m/>
    <m/>
    <m/>
    <m/>
    <m/>
    <m/>
    <s v="Desde la Dirección Financiera se avanza en la versión 1 del documento guía-instructivo que consolide los lineamientos, criterios y procedimientos para la correcta rendición de la información financiera en el sistema SIVICOF, detallando controles de planeación financiera y tesorería para los correctos reportes."/>
    <n v="0.15"/>
    <s v="EN PROCESO_x000a_EN TERMINOS"/>
    <s v="EL 29 de septiembre de 2025 se formaliza en SIG proceso Gestión Financiera  el documento GI-65 Guía para la elaboración del formato inversión SIVICOF en versión 1, el cual tiene como objetivo: &quot;Establecer las responsabilidades y desarrollo de las actividades de diligenciamiento, verificación y remisión de los informes de rendición de cuentas que deben ser enviados mensual y anualmente a la Contraloría de Bogotá a través del aplicativo SIVICOF bajo la responsabilidad de la Dirección Financiera.&quot;"/>
    <n v="1"/>
    <x v="0"/>
    <d v="2025-04-04T00:00:00"/>
    <d v="2025-09-30T00:00:00"/>
    <s v="Dirección Financiera"/>
  </r>
  <r>
    <n v="20"/>
    <n v="263"/>
    <x v="1"/>
    <x v="2"/>
    <x v="12"/>
    <n v="2"/>
    <s v="Hallazgo Administrativo por inconsistencias en el reporte de la información en la rendición de la cuenta por parte de RENOBO en el aplicativo de SIVICOF"/>
    <s v="Inconvenientes al momento del cargue del formato CB-0115 Informe sobre recursos de tesorería, correspondiente al mes de octubre de 2024"/>
    <s v="Retransmitir por el aplicativo SIVICOF el formato CB-0115 Informe sobre recursos de tesorería del mes de octubre de 2024."/>
    <s v="Informe retransmitido "/>
    <s v="1 Informe retransmitido con éxito"/>
    <n v="1"/>
    <m/>
    <m/>
    <m/>
    <m/>
    <m/>
    <m/>
    <m/>
    <m/>
    <m/>
    <m/>
    <m/>
    <m/>
    <m/>
    <m/>
    <m/>
    <s v="Desde la Dirección Financiera se realiza la retransmisión por el sistema SIVICOF en el formato CB-0115 del Informe sobre recursos de tesorería del mes de octubre de 2024._x000a__x000a_Se anexa copia magnética del CERTIFICADO DE RETRANSMISION DEL FORMULARIO CB 0115 - INFORME RECURSOS TESORERIA - REPORTE CUENTA MENSUAL OCTUBRE DE 2024, conforme a la habilitación del sistema SIVICOF- E20254242 de mayo 7 de 2025._x000a__x000a_Cabe anotar que dicha retransmisión se realizó el 12 DE MAYO DE 2025, dentro de los plazos establecidos. Igualmente, que dicha fecha solo aparece en el certificado para el informe retransmitido (3-Inversiones). Las transmisiones restantes conservan su fecha original de transmisión en el mes de noviembre de 2024 (reporte cuenta mes de octubre)."/>
    <n v="1"/>
    <s v="CUMPLIDA"/>
    <m/>
    <n v="1"/>
    <x v="0"/>
    <d v="2025-04-21T00:00:00"/>
    <d v="2025-05-15T00:00:00"/>
    <s v="Dirección Financiera"/>
  </r>
  <r>
    <n v="21"/>
    <n v="263"/>
    <x v="1"/>
    <x v="2"/>
    <x v="13"/>
    <n v="1"/>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
    <n v="0.2"/>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557 - 2025-09-05 Correspondiente a la “solicitud del concepto jurídico sobre el aporte de predios de la Empresa en proyectos de vivienda de interés social e interés social prioritario”. Dirigido a la Subsecretaría Jurídica de la Secretaria del Hábitat. _x000a_ 2.   _x0009_Radicado S2025003451 - 2025-08-29 Correspondiente a la “solicitud  de concepto y agenda para reuniones de trabajo conjunto” dirigido a la Subgerente de información económica de la Unidad Administrativa Especial de Catastro Distrital._x000a_ 3.   _x0009_Radicado S2025003452 - 2025-08-29 Correspondiente a la “solicitud de concepto y agenda para reuniones de trabajo conjunto” dirigido al Subdirector de avalúos del Instituto Geográfico Agustín Codazzi. _x000a_ 4.   _x0009_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5.   _x0009_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n v="1"/>
    <x v="3"/>
    <d v="2025-06-01T00:00:00"/>
    <d v="2025-08-31T00:00:00"/>
    <s v="Subgerencia de Planeamiento y Estructuración_x000a_Oficina Jurídica_x000a_Dirección Financiera"/>
  </r>
  <r>
    <n v="22"/>
    <n v="263"/>
    <x v="1"/>
    <x v="2"/>
    <x v="13"/>
    <n v="2"/>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Revisar, actualizar y socializar la política contable de la Empresa en lo referente al registro de predios recibidos en el marco de la ejecución de proyectos para el desarrollo de Vivienda de Interés Social y Prioritario donde convergen además los recursos del FCO."/>
    <s v="Actualización y socialización de la política contable"/>
    <s v="1 Política contable actualizada y soci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2.   _x0009_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_x000a__x000a_Con la solicitud de estos conceptos se solicito tambien agenda con las diferentes entidades para concretar cuales serán los lineamientos que debemos incorporar en la politica contable de la empresa."/>
    <n v="0.1"/>
    <x v="1"/>
    <d v="2025-09-01T00:00:00"/>
    <d v="2025-12-31T00:00:00"/>
    <s v="Dirección Técnica de Estructuración de Proyectos_x000a_Dirección Financiera"/>
  </r>
  <r>
    <n v="23"/>
    <n v="263"/>
    <x v="1"/>
    <x v="2"/>
    <x v="13"/>
    <n v="3"/>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Revisar los criterios que se usan en la metodología de valoración de los precios en el marco de la ejecución de proyectos para el desarrollo de Vivienda de Interés Social y Prioritario donde convergen además los recursos del FCO."/>
    <s v="Mesas de trabajo UAECD y actas firmadas"/>
    <s v="2 Mesas de trabajo con actas firmadas"/>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451 - 2025-08-29 Correspondiente a la “solicitud  de concepto y agenda para reuniones de trabajo conjunto” dirigido a la Subgerente de información económica de la Unidad Administrativa Especial de Catastro Distrital._x000a__x000a_Con la solicitud de estos conceptos se solicito tambien agenda para el desarrollo de las mesas de trabajo con la UAECD"/>
    <n v="0.1"/>
    <x v="1"/>
    <d v="2025-09-01T00:00:00"/>
    <d v="2025-12-31T00:00:00"/>
    <s v="Dirección Técnica de Estructuración de Proyectos_x000a_Dirección Técnica de Gestión Predial"/>
  </r>
  <r>
    <n v="24"/>
    <n v="263"/>
    <x v="1"/>
    <x v="2"/>
    <x v="14"/>
    <n v="1"/>
    <s v="Hallazgo administrativo con presunta incidencia disciplinaria por la suscripción del contrato de obra No. 440 de 2023 sin que a la fecha se haya suscrito acta de inicio, vulnerando el principio de planeación"/>
    <s v="Falta de disponibilidad de predios y de licencia de construcción, atribuida a un tercero, que impide la firma del acta de inicio del contrato de obra. "/>
    <s v="Actualizar y socializar el formato del Sistema Integrado de Gestión FT-23 Lista de chequeo procesos de selección, incluyendo la exigencia de disponibilidad predial y licencia de construcción para los contratos de obra."/>
    <s v="Formato FT-23 actualizado y socializado"/>
    <s v="1 Formato actualizado y socializado"/>
    <n v="1"/>
    <m/>
    <m/>
    <m/>
    <m/>
    <m/>
    <m/>
    <m/>
    <m/>
    <m/>
    <m/>
    <m/>
    <m/>
    <m/>
    <m/>
    <m/>
    <s v="La Dirección de Contratación junto con la Subgerencia de Ejecución de Proyectos y la Oficina Asesora de Planeación, participaron en la actualización, aprobación, publicación y socialización del formato FT-23 – Lista de chequeo de requisitos básicos de contratación, versión 12. El documento fue publicado en el Sistema Integrado de Gestión (SIG) y socializado con los equipos técnicos durante el Comité Ampliado del 27 de junio de 2025 y a través del canal institucional."/>
    <n v="1"/>
    <s v="CUMPLIDA"/>
    <m/>
    <n v="1"/>
    <x v="0"/>
    <d v="2025-04-04T00:00:00"/>
    <d v="2025-06-30T00:00:00"/>
    <s v="Dirección de Contratación_x000a_Subgerencia de Ejecución de Proyectos_x000a_Oficina Asesora de Planeación "/>
  </r>
  <r>
    <n v="25"/>
    <n v="263"/>
    <x v="1"/>
    <x v="2"/>
    <x v="15"/>
    <n v="1"/>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
    <n v="0.2"/>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557 - 2025-09-05 Correspondiente a la “solicitud del concepto jurídico sobre el aporte de predios de la Empresa en proyectos de vivienda de interés social e interés social prioritario”. Dirigido a la Subsecretaría Jurídica de la Secretaria del Hábitat. _x000a_ 2.   _x0009_Radicado S2025003451 - 2025-08-29 Correspondiente a la “solicitud  de concepto y agenda para reuniones de trabajo conjunto” dirigido a la Subgerente de información económica de la Unidad Administrativa Especial de Catastro Distrital._x000a_ 3.   _x0009_Radicado S2025003452 - 2025-08-29 Correspondiente a la “solicitud de concepto y agenda para reuniones de trabajo conjunto” dirigido al Subdirector de avalúos del Instituto Geográfico Agustín Codazzi. _x000a_ 4.   _x0009_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5.   _x0009_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n v="1"/>
    <x v="3"/>
    <d v="2025-06-01T00:00:00"/>
    <d v="2025-08-31T00:00:00"/>
    <s v="Subgerencia de Planeamiento y Estructuración_x000a_Oficina Jurídica_x000a_Dirección Financiera"/>
  </r>
  <r>
    <n v="26"/>
    <n v="263"/>
    <x v="1"/>
    <x v="2"/>
    <x v="15"/>
    <n v="2"/>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Revisar y de ser necesario actualizar y socializar la política contable de la Empresa en lo referente al registro de predios recibidos en el marco de la ejecución de proyectos para el desarrollo de Vivienda de Interés Social y Prioritario donde convergen además los recursos del FCO."/>
    <s v="Actualización y socialización de la política contable"/>
    <s v="1 Política contable actualizada y soci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2.   _x0009_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_x000a__x000a_Con la solicitud de estos conceptos se solicito tambien agenda con las diferentes entidades para concretar cuales serán los lineamientos que debemos incorporar en la politica contable de la empresa."/>
    <n v="0.1"/>
    <x v="1"/>
    <d v="2025-09-01T00:00:00"/>
    <d v="2025-12-31T00:00:00"/>
    <s v="Dirección Técnica de Estructuración de Proyectos_x000a_Dirección Financiera"/>
  </r>
  <r>
    <n v="27"/>
    <n v="263"/>
    <x v="1"/>
    <x v="2"/>
    <x v="15"/>
    <n v="3"/>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Revisar los criterios que se usan en la metodología de valoración de los precios en el marco de la ejecución de proyectos para el desarrollo de Vivienda de Interés Social y Prioritario donde convergen además los recursos del FCO."/>
    <s v="Mesas de trabajo UAECD y actas firmadas"/>
    <s v="2 Mesas de trabajo con actas firmadas"/>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451 - 2025-08-29 Correspondiente a la “solicitud  de concepto y agenda para reuniones de trabajo conjunto” dirigido a la Subgerente de información económica de la Unidad Administrativa Especial de Catastro Distrital._x000a__x000a_Con la solicitud de estos conceptos se solicito tambien agenda para el desarrollo de las mesas de trabajo con la UAECD"/>
    <n v="0.1"/>
    <x v="1"/>
    <d v="2025-09-01T00:00:00"/>
    <d v="2025-12-31T00:00:00"/>
    <s v="Dirección Técnica de Estructuración de Proyectos_x000a_Dirección Técnica de Gestión Predial"/>
  </r>
  <r>
    <n v="28"/>
    <n v="263"/>
    <x v="1"/>
    <x v="2"/>
    <x v="16"/>
    <n v="1"/>
    <s v="Hallazgo Administrativo con incidencia fiscal en cuantía de $2.419.734.398 y presunta incidencia disciplinaria por incumplimiento en la ejecución del contrato de interventoría 021 de 2022, respecto a la cantidad de personal de interventoría que debía poner a disposición durante la ejecución del contrato"/>
    <s v="Presuntas debilidades en la estructuración de estudios de mercado para contratos de interventoría."/>
    <s v="Elaborar y socializar un documento de estudio de mercado para contratos de interventoría y publicarlo en el Sistema Integrado de Gestión."/>
    <s v="Documento publicado y socializado"/>
    <s v="1 Documento publicado y socializado"/>
    <n v="1"/>
    <m/>
    <m/>
    <m/>
    <m/>
    <m/>
    <m/>
    <m/>
    <m/>
    <m/>
    <m/>
    <m/>
    <m/>
    <m/>
    <m/>
    <m/>
    <s v="La Dirección de Contratación y la Subgerencia de Ejecución de Proyectos se encuentran en fase de alistamiento para el cumplimiento de la acción. A la fecha de este reporte se están identificando las necesidades técnicas, los actores responsables y las áreas implicadas con el fin de estructurar el documento de estudio de mercado para contratos de interventoría._x000a_"/>
    <n v="0.2"/>
    <s v="EN PROCESO_x000a_EN TERMINOS"/>
    <s v="Durante el tercer trimestre de 2025 se avanzó en la elaboración del documento técnico que consolidará el instructivo para la realización de estudios de mercado aplicables a contratos de interventoría, el cual incluirá los formatos de costeo y lineamientos metodológicos necesarios para garantizar su estandarización._x000a__x000a_La Subgerencia de Ejecución de Proyectos (SGEP) ha desarrollado mesas de trabajo conjuntas con la Dirección de Contratación y con los equipos técnicos transversales de Presupuesto, con el fin de definir las responsabilidades y el plan de trabajo para el cumplimiento oportuno de la acción._x000a__x000a_Durante este periodo se identificaron las necesidades específicas y los formatos de costeo que serán incorporados en el documento final, actualmente en fase de redacción y validación técnica. "/>
    <n v="0.4"/>
    <x v="1"/>
    <d v="2025-04-04T00:00:00"/>
    <d v="2025-12-31T00:00:00"/>
    <s v="Dirección de Contratación_x000a_Subgerencia de Ejecución de Proyectos_x000a_Oficina Asesora de Planeación "/>
  </r>
  <r>
    <n v="29"/>
    <n v="263"/>
    <x v="1"/>
    <x v="2"/>
    <x v="17"/>
    <n v="1"/>
    <s v="Hallazgo administrativo con presunta incidencia disciplinaria, por falta de control y seguimiento a la publicación de la totalidad de los documentos contractuales en el SECOP"/>
    <s v="Presuntas debilidades en el control y seguimiento a la publicación de la totalidad de los documentos contractuales en el SECOP."/>
    <s v="Elaborar y socializar un instrumento de seguimiento que permita la verificación de la publicación de los documentos contractuales en la plataforma SECOP."/>
    <s v="Instrumento de Seguimiento"/>
    <s v="1 Instrumento de seguimiento elaborado y socializado"/>
    <n v="1"/>
    <m/>
    <m/>
    <m/>
    <m/>
    <m/>
    <m/>
    <m/>
    <m/>
    <m/>
    <m/>
    <m/>
    <m/>
    <m/>
    <m/>
    <m/>
    <s v="La Subgerencia de Ejecución de Proyectos se encuentra en fase de alistamiento para el cumplimiento de la acción. A la fecha de este reporte, se está adelantando la identificación de los requerimientos técnicos y operativos, así como la definición del alcance y los actores involucrados, para la elaboración del instrumento de seguimiento a la publicación de documentos contractuales en la plataforma SECOP. Su desarrollo está programado para el segundo semestre de 2025."/>
    <n v="0.2"/>
    <s v="EN PROCESO_x000a_EN TERMINOS"/>
    <s v="Durante el tercer trimestre de 2025 la Subgerencia de Ejecución de Proyectos (SGEP) avanzó en el diseño y aplicación piloto de una matriz de relación de contratos y convenios supervisados, orientada a realizar el seguimiento y verificación de la publicación de los documentos contractuales en la plataforma SECOP._x000a__x000a_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_x000a__x000a_Actualmente, la acción se encuentra en proceso de desarrollo, habiendo ingresado a la fase de validación y ajuste final."/>
    <n v="0.5"/>
    <x v="1"/>
    <d v="2025-04-04T00:00:00"/>
    <d v="2025-12-31T00:00:00"/>
    <s v="Subgerencia de Ejecución de Proyectos"/>
  </r>
  <r>
    <n v="30"/>
    <n v="263"/>
    <x v="1"/>
    <x v="2"/>
    <x v="18"/>
    <n v="1"/>
    <s v="Hallazgo administrativo con presunta incidencia disciplinaria, por falta de control y seguimiento en la obligación de actualizar las garantías exigidas para la ejecución del contrato"/>
    <s v="Presuntas debilidades en el control y seguimiento en la obligación de actualizar las garantías exigidas para la ejecución del contrato."/>
    <s v="Elaborar y socializar un instrumento de seguimiento a las garantías exigidas y sus aprobaciones para los contratos en ejecución hasta la etapa de liquidación."/>
    <s v="Instrumento de Seguimiento"/>
    <s v="1 Instrumento de seguimiento elaborado y socializado"/>
    <n v="1"/>
    <m/>
    <m/>
    <m/>
    <m/>
    <m/>
    <m/>
    <m/>
    <m/>
    <m/>
    <m/>
    <m/>
    <m/>
    <m/>
    <m/>
    <m/>
    <s v="La Subgerencia de Ejecución de Proyectos ha iniciado la fase de análisis preliminar para estructurar el instrumento de seguimiento a las garantías exigidas en los contratos. A la fecha de este reporte, se está realizando la identificación de los responsables, flujos de información y requisitos normativos, con el fin de definir un mecanismo eficaz que permita el control desde la ejecución hasta la etapa de liquidación. El desarrollo del instrumento se tiene previsto para el segundo semestre de 2025."/>
    <n v="0.2"/>
    <s v="EN PROCESO_x000a_EN TERMINOS"/>
    <s v="Durante el tercer trimestre de 2025 la Subgerencia de Ejecución de Proyectos (SGEP) avanzó en el diseño y aplicación piloto de una matriz de seguimiento a las garantías exigidas y sus aprobaciones para los contratos en ejecución, con el propósito de fortalecer el control desde la fase contractual hasta la etapa de liquidación._x000a__x000a_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_x000a__x000a_Actualmente, la acción se encuentra en proceso de desarrollo, habiendo ingresado a la fase de validación y ajuste final."/>
    <n v="0.5"/>
    <x v="1"/>
    <d v="2025-04-04T00:00:00"/>
    <d v="2025-12-31T00:00:00"/>
    <s v="Subgerencia de Ejecución de Proyectos"/>
  </r>
  <r>
    <n v="31"/>
    <n v="263"/>
    <x v="1"/>
    <x v="2"/>
    <x v="18"/>
    <n v="2"/>
    <s v="Hallazgo administrativo con presunta incidencia disciplinaria, por falta de control y seguimiento en la obligación de actualizar las garantías exigidas para la ejecución del contrato"/>
    <s v="Presuntas debilidades en el control y seguimiento en la obligación de actualizar las garantías exigidas para la ejecución del contrato."/>
    <s v="Llevar a cabo una jornada de capacitación a los supervisores con el fin de reiterar sus responsabilidades en materia de gestión y actualización de garantías contractuales."/>
    <s v="Evaluación pre y post de la capacitación e Informe semestral sobre publicaciones en Secop"/>
    <s v="1 Capacitación realizada con los resultados de las evaluaciones pre y post"/>
    <n v="1"/>
    <m/>
    <m/>
    <m/>
    <m/>
    <m/>
    <m/>
    <m/>
    <m/>
    <m/>
    <m/>
    <m/>
    <m/>
    <m/>
    <m/>
    <m/>
    <s v="La Dirección de Contratación realizó el 21 de mayo una capacitación denominada &quot;Taller de Acompañamiento en Gestión Contractual&quot; relacionada con temas de la preparación para el trámite de procesos precontractuales de prestación de servicios personales y las responsabilidades que tienen los supervisores en materia de gestión y actualización de garantías contractuales._x000a__x000a_No obstante, este taller se realizó como acción preparatoria a los supervisores de la Empresa, con el fin de motivar y sensibilizar a los participantes sobre la identificación de vacíos conceptuales relacionados con la gestión de las garantías contractuales._x000a__x000a_Durante el segundo semestre de 2025, se realizará una capacitación en profundidad de la gestión y actualización en garantías contractuales en el cual se realizará una evaluación previa y posterior a la capacitación. De igual manera, se preparará un informe sobre las publicaciones de garantías en SECOP."/>
    <n v="0.3"/>
    <s v="EN PROCESO_x000a_EN TERMINOS"/>
    <s v="La Dirección de Contratación realizó el 19 de septiembre de 2025 una capacitación denominado &quot;Taller de Acompañamiento en Gestión Contractual - Garantías del contrato&quot; la cual se desarrollo en su mayoría enfocada a las garantías que se generan en los diferentes tipos de contratos que suscriben las Empresas o Entidades públicas._x000a__x000a_Teniendo en cuenta que esta actividad se realizó el pasado 19 de septiembre, se prevé que antes del 31 de diciembre se realice un informe semestral de la públicación de las garantías de los contratos suscritos durante el segundo semestre de 2025."/>
    <n v="0.7"/>
    <x v="1"/>
    <d v="2025-04-04T00:00:00"/>
    <d v="2025-12-31T00:00:00"/>
    <s v="Dirección de Contratación "/>
  </r>
  <r>
    <n v="32"/>
    <n v="263"/>
    <x v="1"/>
    <x v="2"/>
    <x v="19"/>
    <n v="1"/>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 Danubio, en  consecuencia el valor recibido del desarrollador seleccionado fue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n v="0.2"/>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557 - 2025-09-05 Correspondiente a la “solicitud del concepto jurídico sobre el aporte de predios de la Empresa en proyectos de vivienda de interés social e interés social prioritario”. Dirigido a la Subsecretaría Jurídica de la Secretaria del Hábitat. _x000a_ 2.   _x0009_Radicado S2025003451 - 2025-08-29 Correspondiente a la “solicitud  de concepto y agenda para reuniones de trabajo conjunto” dirigido a la Subgerente de información económica de la Unidad Administrativa Especial de Catastro Distrital._x000a_ 3.   _x0009_Radicado S2025003452 - 2025-08-29 Correspondiente a la “solicitud de concepto y agenda para reuniones de trabajo conjunto” dirigido al Subdirector de avalúos del Instituto Geográfico Agustín Codazzi. _x000a_ 4.   _x0009_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5.   _x0009_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n v="1"/>
    <x v="3"/>
    <d v="2025-06-01T00:00:00"/>
    <d v="2025-08-31T00:00:00"/>
    <s v="Subgerencia de Planeamiento y Estructuración_x000a_Oficina Jurídica_x000a_Dirección Financiera"/>
  </r>
  <r>
    <n v="33"/>
    <n v="263"/>
    <x v="1"/>
    <x v="2"/>
    <x v="19"/>
    <n v="2"/>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
    <s v="Revisar y de ser necesario actualizar la política contable de la Empresa en lo referente al registro de predios recibidos en el marco de la ejecución de proyectos para el desarrollo de Vivienda de Interés Social y Prioritario donde convergen además los recursos del FCO."/>
    <s v="Actualización política contable"/>
    <s v="1 Política contable actu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2.   _x0009_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_x000a__x000a_Con la solicitud de estos conceptos se solicito tambien agenda con las diferentes entidades para concretar cuales serán los lineamientos que debemos incorporar en la politica contable de la empresa."/>
    <n v="0.1"/>
    <x v="1"/>
    <d v="2025-09-01T00:00:00"/>
    <d v="2025-12-31T00:00:00"/>
    <s v="Dirección Técnica de Estructuración de Proyectos_x000a_Dirección Financiera"/>
  </r>
  <r>
    <n v="34"/>
    <n v="263"/>
    <x v="1"/>
    <x v="2"/>
    <x v="19"/>
    <n v="3"/>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
    <s v="Revisar y de ser necesario actualizar la metodología de valoración de los precios en el marco de la ejecución de proyectos para el desarrollo de Vivienda de Interés Social y Prioritario donde convergen además los recursos del FCO."/>
    <s v="Mesas de trabajo UAECD"/>
    <s v="2 Mesas de trabajo con acta"/>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451 - 2025-08-29 Correspondiente a la “solicitud  de concepto y agenda para reuniones de trabajo conjunto” dirigido a la Subgerente de información económica de la Unidad Administrativa Especial de Catastro Distrital._x000a__x000a_Con la solicitud de estos conceptos se solicito tambien agenda para el desarrollo de las mesas de trabajo con la UAECD"/>
    <n v="0.1"/>
    <x v="1"/>
    <d v="2025-09-01T00:00:00"/>
    <d v="2025-12-31T00:00:00"/>
    <s v="Dirección Técnica de Estructuración de Proyectos_x000a_Dirección Técnica de Gestión Predial"/>
  </r>
  <r>
    <n v="35"/>
    <n v="263"/>
    <x v="1"/>
    <x v="2"/>
    <x v="20"/>
    <n v="1"/>
    <s v="Hallazgo Administrativo por deficiencia en el seguimiento e implementación de las acciones que modifiquen el reglamento de propiedad horizontal para dejar de cancelar los pagos por concepto de administración de los locales comerciales del proyecto &quot;Conjunto mixto plaza de la hoja&quot; "/>
    <s v="Presunta deficiencia en el seguimiento e implementación de las acciones que modifiquen el reglamento de propiedad horizontal para dejar de cancelar los pagos por concepto de administración de los locales comerciales del proyecto &quot;Conjunto Mixto Plaza de la Hoja&quot;"/>
    <s v="Realizar seguimiento a las gestiones comerciales y judiciales iniciadas por la Empresa tendientes a la comercialización de los locales y a la modificación del Reglamento de Propiedad horizontal, respectivamente"/>
    <s v="Informes de seguimiento"/>
    <s v="4 Informes trimestrales con las gestiones adelantados"/>
    <n v="4"/>
    <m/>
    <m/>
    <m/>
    <m/>
    <m/>
    <m/>
    <m/>
    <m/>
    <m/>
    <m/>
    <m/>
    <m/>
    <m/>
    <m/>
    <m/>
    <s v="Se elaboró primer informe de las gestiones adelantadas durante el trimestre abril-junio de 2025."/>
    <n v="0.25"/>
    <s v="EN PROCESO_x000a_EN TERMINOS"/>
    <s v="Con la información de las diferentes áreas que realizan actividades relacionadas con los Locales del Conjunto Mixto Plaza de La Hoja, se consolidó el informe correspondiente al tercer trimestre 2025 . La Oficina Jurídica aportó informe sobre las actuaciones surtidas en el proceso judicial y su estado, el cual fue elaborado por el apoderado judicial de Fiduciaria Scotiabank Colpatria S.A., como vocera y administradora del Patrimonio Autónomo Plaza de la Hoja . Por su parte, la Dirección Técnica de Gestión Predial remitió correo reportando el estado de la transferencia de los locales, adicionalmente se incluyeron la actividades adelantadas por la Dirección Técnica Comercial respecto al ofrecimiento y solicitud de los avalúos comerciales."/>
    <n v="0.5"/>
    <x v="1"/>
    <d v="2025-04-15T00:00:00"/>
    <d v="2026-03-31T00:00:00"/>
    <s v="Dirección Técnica Comercial"/>
  </r>
  <r>
    <n v="36"/>
    <n v="263"/>
    <x v="1"/>
    <x v="2"/>
    <x v="20"/>
    <n v="2"/>
    <s v="Hallazgo Administrativo por deficiencia en el seguimiento e implementación de las acciones que modifiquen el reglamento de propiedad horizontal para dejar de cancelar los pagos por concepto de administración de los locales comerciales del proyecto &quot;Conjunto mixto plaza de la hoja&quot; "/>
    <s v="Presunta deficiencia en el seguimiento e implementación de las acciones que modifiquen el reglamento de propiedad horizontal para dejar de cancelar los pagos por concepto de administración de los locales comerciales del proyecto &quot;Conjunto Mixto Plaza de la Hoja&quot;"/>
    <s v="Aplicar el lineamiento establecido en la Guía de Gestión Integral de proyectos GI 59, Anexos 5 y 7 o la que haga sus veces (Lineamientos para proyectos cuyo producto inmobiliario incluya la entrega de locales comerciales) "/>
    <s v="Proyectos de vivivenda con locales comerciales con lineamiento considerado en la estructuración"/>
    <s v="Proyectos con lineamiento considerado/Proyectos que incluyen locales comerciales estructurados"/>
    <n v="1"/>
    <m/>
    <m/>
    <m/>
    <m/>
    <m/>
    <m/>
    <m/>
    <m/>
    <m/>
    <m/>
    <m/>
    <m/>
    <m/>
    <m/>
    <m/>
    <s v="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
    <n v="0"/>
    <s v="EN PROCESO_x000a_EN TERMINOS"/>
    <s v="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
    <n v="0"/>
    <x v="1"/>
    <d v="2025-04-15T00:00:00"/>
    <d v="2026-03-31T00:00:00"/>
    <s v="Subgerencia de Planeamiento y Estructuración_x000a__x000a_Dirección Técnica de Estructuración"/>
  </r>
  <r>
    <n v="37"/>
    <n v="263"/>
    <x v="1"/>
    <x v="2"/>
    <x v="21"/>
    <n v="1"/>
    <s v="Hallazgo Administrativo por la ineficacia en la gestión administrativa para lograr la movilización de los activos del proyecto &quot;La colmena&quot;, que no ha permitido su comercialización"/>
    <s v="Presunta ineficacia en la gestión administrativa para lograr la movilización de los activos del proyecto &quot;La Colmena&quot; que no ha permitido su comercialización"/>
    <s v="Gestionar la aplicación de las modalidades de comercialización consideradas en el Manual de Contratación y Gestión de Negocios vigente "/>
    <s v="Procesos de comercialización gestionados"/>
    <s v="Procesos de comercialización gestionados/Procesos de comercialización aplicables"/>
    <n v="1"/>
    <m/>
    <m/>
    <m/>
    <m/>
    <m/>
    <m/>
    <m/>
    <m/>
    <m/>
    <m/>
    <m/>
    <m/>
    <m/>
    <m/>
    <m/>
    <s v="Para el segundo semestre se revisará la nueva versión del Manual de Contratación y Gestión de Negocios, elaborada por la Dirección de Contratación, que entró en vigencia a partir del 3 de junio, el cual se encuentra publicado en el sitio web de la Empresa https://www.renobo.com.co/sites/default/files/contratacion/MN-12_Manu_Contra_gest_negoc_V5.pdf, con el fin de identificar las modalidades aplicables para el ofrecimiento de los Locales._x000a__x000a_Adicionalmente se agendará una mesa de trabajo con la Dirección de Contratación para precisar los diferentes aspectos de las modalidades a aplicar para comercializar los locales."/>
    <n v="0"/>
    <s v="EN PROCESO_x000a_EN TERMINOS"/>
    <s v="Se elaboró el Anexo Técnico del proceso de Subasta para el ofrecimiento de los locales, de acuerdo con lo contemplado en el Manual de Contratación y Gestión de Negocios, (Capítulo IV NEGOCIOS CON INMUEBLES - 4.3 Negociación mediante Subasta pública) y, la matriz de riesgos; estos documentos  se encuentran en revisión por parte de la Dirección de Contratación._x000a__x000a_Así mismo se trabajó un informe con la relación de las actividades llevadas a cabo respecto a los Locales La Colmena durante el tercer trimestre de 2025, se menciona el seguimiento al ofrecimiento de los locales, la atención a solicitudes de los interesados y el avance en los documentos precontractuales para el proceso de Subasta para la enajenación de los mismos."/>
    <n v="0.5"/>
    <x v="1"/>
    <d v="2025-04-15T00:00:00"/>
    <d v="2025-12-31T00:00:00"/>
    <s v="Dirección Técnica Comerci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7C17AB-8C08-4070-93FA-662E9B06811C}" name="TablaDinámica1" cacheId="0" applyNumberFormats="0" applyBorderFormats="0" applyFontFormats="0" applyPatternFormats="0" applyAlignmentFormats="0" applyWidthHeightFormats="1" dataCaption="Valores" updatedVersion="7" minRefreshableVersion="3" useAutoFormatting="1" itemPrintTitles="1" createdVersion="6" indent="0" showHeaders="0" compact="0" compactData="0" multipleFieldFilters="0">
  <location ref="A1:H25" firstHeaderRow="1" firstDataRow="2" firstDataCol="3"/>
  <pivotFields count="36">
    <pivotField compact="0" outline="0" showAll="0"/>
    <pivotField compact="0" outline="0" showAll="0"/>
    <pivotField axis="axisRow" compact="0" outline="0" showAll="0" defaultSubtotal="0">
      <items count="2">
        <item x="0"/>
        <item x="1"/>
      </items>
    </pivotField>
    <pivotField axis="axisRow" compact="0" outline="0" showAll="0">
      <items count="4">
        <item x="0"/>
        <item x="1"/>
        <item x="2"/>
        <item t="default"/>
      </items>
    </pivotField>
    <pivotField axis="axisRow" compact="0" outline="0" showAll="0" sortType="ascending" defaultSubtotal="0">
      <items count="22">
        <item x="12"/>
        <item x="13"/>
        <item x="14"/>
        <item x="15"/>
        <item x="16"/>
        <item x="17"/>
        <item x="18"/>
        <item x="19"/>
        <item x="20"/>
        <item x="21"/>
        <item x="0"/>
        <item x="1"/>
        <item x="2"/>
        <item x="3"/>
        <item x="4"/>
        <item x="5"/>
        <item x="6"/>
        <item x="7"/>
        <item x="8"/>
        <item x="9"/>
        <item x="10"/>
        <item x="11"/>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outline="0" showAll="0"/>
    <pivotField axis="axisCol" compact="0" outline="0" showAll="0">
      <items count="5">
        <item x="0"/>
        <item x="2"/>
        <item x="3"/>
        <item x="1"/>
        <item t="default"/>
      </items>
    </pivotField>
    <pivotField compact="0" outline="0" showAll="0"/>
    <pivotField compact="0" outline="0" showAll="0"/>
    <pivotField compact="0" outline="0" showAll="0"/>
  </pivotFields>
  <rowFields count="3">
    <field x="4"/>
    <field x="2"/>
    <field x="3"/>
  </rowFields>
  <rowItems count="23">
    <i>
      <x/>
      <x v="1"/>
      <x v="2"/>
    </i>
    <i>
      <x v="1"/>
      <x v="1"/>
      <x v="2"/>
    </i>
    <i>
      <x v="2"/>
      <x v="1"/>
      <x v="2"/>
    </i>
    <i>
      <x v="3"/>
      <x v="1"/>
      <x v="2"/>
    </i>
    <i>
      <x v="4"/>
      <x v="1"/>
      <x v="2"/>
    </i>
    <i>
      <x v="5"/>
      <x v="1"/>
      <x v="2"/>
    </i>
    <i>
      <x v="6"/>
      <x v="1"/>
      <x v="2"/>
    </i>
    <i>
      <x v="7"/>
      <x v="1"/>
      <x v="2"/>
    </i>
    <i>
      <x v="8"/>
      <x v="1"/>
      <x v="2"/>
    </i>
    <i>
      <x v="9"/>
      <x v="1"/>
      <x v="2"/>
    </i>
    <i>
      <x v="10"/>
      <x/>
      <x/>
    </i>
    <i>
      <x v="11"/>
      <x/>
      <x v="1"/>
    </i>
    <i>
      <x v="12"/>
      <x/>
      <x v="1"/>
    </i>
    <i>
      <x v="13"/>
      <x/>
      <x v="1"/>
    </i>
    <i>
      <x v="14"/>
      <x/>
      <x v="1"/>
    </i>
    <i>
      <x v="15"/>
      <x/>
      <x v="1"/>
    </i>
    <i>
      <x v="16"/>
      <x/>
      <x v="1"/>
    </i>
    <i>
      <x v="17"/>
      <x/>
      <x v="1"/>
    </i>
    <i>
      <x v="18"/>
      <x/>
      <x v="1"/>
    </i>
    <i>
      <x v="19"/>
      <x/>
      <x v="1"/>
    </i>
    <i>
      <x v="20"/>
      <x/>
      <x v="1"/>
    </i>
    <i>
      <x v="21"/>
      <x/>
      <x v="1"/>
    </i>
    <i t="grand">
      <x/>
    </i>
  </rowItems>
  <colFields count="1">
    <field x="32"/>
  </colFields>
  <colItems count="5">
    <i>
      <x/>
    </i>
    <i>
      <x v="1"/>
    </i>
    <i>
      <x v="2"/>
    </i>
    <i>
      <x v="3"/>
    </i>
    <i t="grand">
      <x/>
    </i>
  </colItems>
  <dataFields count="1">
    <dataField name="Cuenta de CÓDIGO ACCIÓN" fld="5" subtotal="count" baseField="0" baseItem="16"/>
  </dataFields>
  <formats count="2">
    <format dxfId="1">
      <pivotArea dataOnly="0" labelOnly="1" outline="0" fieldPosition="0">
        <references count="1">
          <reference field="32"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D34F-041D-45E7-9E27-A5A389134DFE}">
  <dimension ref="A1:CR40"/>
  <sheetViews>
    <sheetView showGridLines="0" tabSelected="1" topLeftCell="AC1" zoomScale="60" zoomScaleNormal="60" workbookViewId="0">
      <pane ySplit="3" topLeftCell="A4" activePane="bottomLeft" state="frozen"/>
      <selection activeCell="G39" sqref="G39:I39"/>
      <selection pane="bottomLeft" activeCell="AJ4" sqref="AJ4"/>
    </sheetView>
  </sheetViews>
  <sheetFormatPr baseColWidth="10" defaultColWidth="0" defaultRowHeight="14.4" x14ac:dyDescent="0.3"/>
  <cols>
    <col min="1" max="1" width="11.88671875" style="3" customWidth="1"/>
    <col min="2" max="2" width="21.5546875" style="2" customWidth="1"/>
    <col min="3" max="3" width="15.33203125" style="3" customWidth="1"/>
    <col min="4" max="4" width="14.109375" style="3" customWidth="1"/>
    <col min="5" max="5" width="26.6640625" style="3" customWidth="1"/>
    <col min="6" max="6" width="11.88671875" style="4" customWidth="1"/>
    <col min="7" max="7" width="58.77734375" style="5" customWidth="1"/>
    <col min="8" max="8" width="58.77734375" style="6" customWidth="1"/>
    <col min="9" max="9" width="47" style="6" customWidth="1"/>
    <col min="10" max="10" width="47.44140625" style="6" customWidth="1"/>
    <col min="11" max="12" width="37.109375" style="3" customWidth="1"/>
    <col min="13" max="13" width="115.77734375" style="2" customWidth="1"/>
    <col min="14" max="15" width="27.33203125" style="2" customWidth="1"/>
    <col min="16" max="16" width="115.77734375" style="2" customWidth="1"/>
    <col min="17" max="18" width="27.33203125" style="2" customWidth="1"/>
    <col min="19" max="19" width="115.77734375" style="2" customWidth="1"/>
    <col min="20" max="21" width="27.33203125" style="2" customWidth="1"/>
    <col min="22" max="22" width="115.77734375" style="2" customWidth="1"/>
    <col min="23" max="24" width="27.33203125" style="2" customWidth="1"/>
    <col min="25" max="25" width="115.77734375" style="2" customWidth="1"/>
    <col min="26" max="27" width="27.33203125" style="2" customWidth="1"/>
    <col min="28" max="28" width="115.77734375" style="2" customWidth="1"/>
    <col min="29" max="30" width="27.33203125" style="2" customWidth="1"/>
    <col min="31" max="31" width="115.77734375" style="2" customWidth="1"/>
    <col min="32" max="33" width="27.33203125" style="2" customWidth="1"/>
    <col min="34" max="34" width="21.109375" style="5" customWidth="1"/>
    <col min="35" max="35" width="28.109375" style="5" customWidth="1"/>
    <col min="36" max="36" width="49.88671875" style="6" customWidth="1"/>
    <col min="37" max="96" width="0" hidden="1" customWidth="1"/>
    <col min="97" max="16384" width="11.5546875" hidden="1"/>
  </cols>
  <sheetData>
    <row r="1" spans="1:71" ht="17.399999999999999" x14ac:dyDescent="0.3">
      <c r="A1" s="1" t="s">
        <v>0</v>
      </c>
    </row>
    <row r="2" spans="1:71" x14ac:dyDescent="0.3">
      <c r="A2" s="7"/>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8"/>
    </row>
    <row r="3" spans="1:71" ht="69" x14ac:dyDescent="0.3">
      <c r="A3" s="21" t="s">
        <v>1</v>
      </c>
      <c r="B3" s="22" t="s">
        <v>2</v>
      </c>
      <c r="C3" s="22" t="s">
        <v>3</v>
      </c>
      <c r="D3" s="22" t="s">
        <v>4</v>
      </c>
      <c r="E3" s="22" t="s">
        <v>5</v>
      </c>
      <c r="F3" s="22" t="s">
        <v>6</v>
      </c>
      <c r="G3" s="22" t="s">
        <v>7</v>
      </c>
      <c r="H3" s="22" t="s">
        <v>8</v>
      </c>
      <c r="I3" s="22" t="s">
        <v>9</v>
      </c>
      <c r="J3" s="22" t="s">
        <v>10</v>
      </c>
      <c r="K3" s="22" t="s">
        <v>11</v>
      </c>
      <c r="L3" s="23" t="s">
        <v>23</v>
      </c>
      <c r="M3" s="24" t="s">
        <v>25</v>
      </c>
      <c r="N3" s="22" t="s">
        <v>26</v>
      </c>
      <c r="O3" s="22" t="s">
        <v>27</v>
      </c>
      <c r="P3" s="24" t="s">
        <v>28</v>
      </c>
      <c r="Q3" s="22" t="s">
        <v>29</v>
      </c>
      <c r="R3" s="22" t="s">
        <v>30</v>
      </c>
      <c r="S3" s="24" t="s">
        <v>44</v>
      </c>
      <c r="T3" s="22" t="s">
        <v>45</v>
      </c>
      <c r="U3" s="22" t="s">
        <v>46</v>
      </c>
      <c r="V3" s="24" t="s">
        <v>51</v>
      </c>
      <c r="W3" s="22" t="s">
        <v>52</v>
      </c>
      <c r="X3" s="22" t="s">
        <v>53</v>
      </c>
      <c r="Y3" s="24" t="s">
        <v>138</v>
      </c>
      <c r="Z3" s="22" t="s">
        <v>139</v>
      </c>
      <c r="AA3" s="22" t="s">
        <v>140</v>
      </c>
      <c r="AB3" s="24" t="s">
        <v>160</v>
      </c>
      <c r="AC3" s="22" t="s">
        <v>161</v>
      </c>
      <c r="AD3" s="22" t="s">
        <v>162</v>
      </c>
      <c r="AE3" s="24" t="s">
        <v>268</v>
      </c>
      <c r="AF3" s="22" t="s">
        <v>269</v>
      </c>
      <c r="AG3" s="22" t="s">
        <v>270</v>
      </c>
      <c r="AH3" s="22" t="s">
        <v>12</v>
      </c>
      <c r="AI3" s="22" t="s">
        <v>13</v>
      </c>
      <c r="AJ3" s="24" t="s">
        <v>14</v>
      </c>
    </row>
    <row r="4" spans="1:71" ht="141" customHeight="1" x14ac:dyDescent="0.3">
      <c r="A4" s="35">
        <v>1</v>
      </c>
      <c r="B4" s="36">
        <v>263</v>
      </c>
      <c r="C4" s="37" t="s">
        <v>31</v>
      </c>
      <c r="D4" s="36">
        <v>65</v>
      </c>
      <c r="E4" s="37" t="s">
        <v>32</v>
      </c>
      <c r="F4" s="37">
        <v>1</v>
      </c>
      <c r="G4" s="38" t="s">
        <v>42</v>
      </c>
      <c r="H4" s="39" t="s">
        <v>35</v>
      </c>
      <c r="I4" s="39" t="s">
        <v>33</v>
      </c>
      <c r="J4" s="39" t="s">
        <v>36</v>
      </c>
      <c r="K4" s="39" t="s">
        <v>143</v>
      </c>
      <c r="L4" s="40">
        <v>1</v>
      </c>
      <c r="M4" s="41"/>
      <c r="N4" s="40"/>
      <c r="O4" s="40"/>
      <c r="P4" s="42" t="s">
        <v>43</v>
      </c>
      <c r="Q4" s="40">
        <v>0.3</v>
      </c>
      <c r="R4" s="40" t="s">
        <v>16</v>
      </c>
      <c r="S4" s="41" t="s">
        <v>49</v>
      </c>
      <c r="T4" s="40">
        <v>0.5</v>
      </c>
      <c r="U4" s="40" t="s">
        <v>16</v>
      </c>
      <c r="V4" s="40"/>
      <c r="W4" s="40"/>
      <c r="X4" s="40" t="s">
        <v>16</v>
      </c>
      <c r="Y4" s="41" t="s">
        <v>144</v>
      </c>
      <c r="Z4" s="40">
        <v>0.8</v>
      </c>
      <c r="AA4" s="40" t="s">
        <v>16</v>
      </c>
      <c r="AB4" s="41" t="s">
        <v>263</v>
      </c>
      <c r="AC4" s="40">
        <v>1</v>
      </c>
      <c r="AD4" s="40" t="s">
        <v>17</v>
      </c>
      <c r="AE4" s="41"/>
      <c r="AF4" s="40">
        <v>1</v>
      </c>
      <c r="AG4" s="40" t="s">
        <v>17</v>
      </c>
      <c r="AH4" s="43">
        <v>45393</v>
      </c>
      <c r="AI4" s="43">
        <v>45757</v>
      </c>
      <c r="AJ4" s="36" t="s">
        <v>39</v>
      </c>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1:71" ht="148.80000000000001" customHeight="1" x14ac:dyDescent="0.3">
      <c r="A5" s="35">
        <v>2</v>
      </c>
      <c r="B5" s="36">
        <v>263</v>
      </c>
      <c r="C5" s="37" t="s">
        <v>31</v>
      </c>
      <c r="D5" s="36">
        <v>65</v>
      </c>
      <c r="E5" s="37" t="s">
        <v>32</v>
      </c>
      <c r="F5" s="37">
        <v>2</v>
      </c>
      <c r="G5" s="38" t="s">
        <v>42</v>
      </c>
      <c r="H5" s="39" t="s">
        <v>35</v>
      </c>
      <c r="I5" s="39" t="s">
        <v>34</v>
      </c>
      <c r="J5" s="39" t="s">
        <v>37</v>
      </c>
      <c r="K5" s="39" t="s">
        <v>38</v>
      </c>
      <c r="L5" s="40">
        <v>1</v>
      </c>
      <c r="M5" s="41"/>
      <c r="N5" s="40"/>
      <c r="O5" s="40"/>
      <c r="P5" s="42" t="s">
        <v>48</v>
      </c>
      <c r="Q5" s="40">
        <v>0</v>
      </c>
      <c r="R5" s="40" t="s">
        <v>16</v>
      </c>
      <c r="S5" s="41" t="s">
        <v>47</v>
      </c>
      <c r="T5" s="40">
        <v>0.1</v>
      </c>
      <c r="U5" s="40" t="s">
        <v>16</v>
      </c>
      <c r="V5" s="41" t="s">
        <v>134</v>
      </c>
      <c r="W5" s="40">
        <v>0.5</v>
      </c>
      <c r="X5" s="40" t="s">
        <v>16</v>
      </c>
      <c r="Y5" s="41" t="s">
        <v>142</v>
      </c>
      <c r="Z5" s="40">
        <v>1</v>
      </c>
      <c r="AA5" s="40" t="s">
        <v>17</v>
      </c>
      <c r="AB5" s="41"/>
      <c r="AC5" s="40">
        <v>1</v>
      </c>
      <c r="AD5" s="40" t="s">
        <v>17</v>
      </c>
      <c r="AE5" s="41"/>
      <c r="AF5" s="40">
        <v>1</v>
      </c>
      <c r="AG5" s="40" t="s">
        <v>17</v>
      </c>
      <c r="AH5" s="43">
        <v>45393</v>
      </c>
      <c r="AI5" s="43">
        <v>45757</v>
      </c>
      <c r="AJ5" s="36" t="s">
        <v>40</v>
      </c>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1:71" ht="160.05000000000001" customHeight="1" x14ac:dyDescent="0.3">
      <c r="A6" s="12">
        <v>3</v>
      </c>
      <c r="B6" s="13">
        <v>263</v>
      </c>
      <c r="C6" s="14" t="s">
        <v>31</v>
      </c>
      <c r="D6" s="13">
        <v>64</v>
      </c>
      <c r="E6" s="14" t="s">
        <v>54</v>
      </c>
      <c r="F6" s="14">
        <v>1</v>
      </c>
      <c r="G6" s="15" t="s">
        <v>123</v>
      </c>
      <c r="H6" s="16" t="s">
        <v>65</v>
      </c>
      <c r="I6" s="16" t="s">
        <v>158</v>
      </c>
      <c r="J6" s="16" t="s">
        <v>93</v>
      </c>
      <c r="K6" s="16" t="s">
        <v>94</v>
      </c>
      <c r="L6" s="17">
        <v>1</v>
      </c>
      <c r="M6" s="18"/>
      <c r="N6" s="17"/>
      <c r="O6" s="17"/>
      <c r="P6" s="17"/>
      <c r="Q6" s="17"/>
      <c r="R6" s="17"/>
      <c r="S6" s="18"/>
      <c r="T6" s="17"/>
      <c r="U6" s="17"/>
      <c r="V6" s="17"/>
      <c r="W6" s="17"/>
      <c r="X6" s="17" t="s">
        <v>16</v>
      </c>
      <c r="Y6" s="18" t="s">
        <v>275</v>
      </c>
      <c r="Z6" s="17">
        <v>0.97</v>
      </c>
      <c r="AA6" s="17" t="s">
        <v>16</v>
      </c>
      <c r="AB6" s="18" t="s">
        <v>276</v>
      </c>
      <c r="AC6" s="17">
        <v>0.98299999999999998</v>
      </c>
      <c r="AD6" s="17" t="s">
        <v>16</v>
      </c>
      <c r="AE6" s="18" t="s">
        <v>277</v>
      </c>
      <c r="AF6" s="17">
        <v>0.98199999999999998</v>
      </c>
      <c r="AG6" s="17" t="s">
        <v>16</v>
      </c>
      <c r="AH6" s="19">
        <v>45631</v>
      </c>
      <c r="AI6" s="19">
        <v>45991</v>
      </c>
      <c r="AJ6" s="13" t="s">
        <v>115</v>
      </c>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row>
    <row r="7" spans="1:71" ht="160.05000000000001" customHeight="1" x14ac:dyDescent="0.3">
      <c r="A7" s="35">
        <v>4</v>
      </c>
      <c r="B7" s="36">
        <v>263</v>
      </c>
      <c r="C7" s="37" t="s">
        <v>31</v>
      </c>
      <c r="D7" s="36">
        <v>64</v>
      </c>
      <c r="E7" s="37" t="s">
        <v>54</v>
      </c>
      <c r="F7" s="37">
        <v>2</v>
      </c>
      <c r="G7" s="38" t="s">
        <v>123</v>
      </c>
      <c r="H7" s="39" t="s">
        <v>66</v>
      </c>
      <c r="I7" s="39" t="s">
        <v>80</v>
      </c>
      <c r="J7" s="39" t="s">
        <v>95</v>
      </c>
      <c r="K7" s="39" t="s">
        <v>96</v>
      </c>
      <c r="L7" s="44">
        <v>1</v>
      </c>
      <c r="M7" s="41"/>
      <c r="N7" s="40"/>
      <c r="O7" s="40"/>
      <c r="P7" s="40"/>
      <c r="Q7" s="40"/>
      <c r="R7" s="40"/>
      <c r="S7" s="41"/>
      <c r="T7" s="40"/>
      <c r="U7" s="40"/>
      <c r="V7" s="40"/>
      <c r="W7" s="40"/>
      <c r="X7" s="40" t="s">
        <v>16</v>
      </c>
      <c r="Y7" s="41" t="s">
        <v>156</v>
      </c>
      <c r="Z7" s="40">
        <v>0</v>
      </c>
      <c r="AA7" s="40" t="s">
        <v>136</v>
      </c>
      <c r="AB7" s="41" t="s">
        <v>246</v>
      </c>
      <c r="AC7" s="40">
        <v>1</v>
      </c>
      <c r="AD7" s="40" t="s">
        <v>267</v>
      </c>
      <c r="AE7" s="41"/>
      <c r="AF7" s="40">
        <v>1</v>
      </c>
      <c r="AG7" s="40" t="s">
        <v>267</v>
      </c>
      <c r="AH7" s="43">
        <v>45631</v>
      </c>
      <c r="AI7" s="43">
        <v>45746</v>
      </c>
      <c r="AJ7" s="36" t="s">
        <v>116</v>
      </c>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row>
    <row r="8" spans="1:71" ht="160.05000000000001" customHeight="1" x14ac:dyDescent="0.3">
      <c r="A8" s="35">
        <v>5</v>
      </c>
      <c r="B8" s="36">
        <v>263</v>
      </c>
      <c r="C8" s="37" t="s">
        <v>31</v>
      </c>
      <c r="D8" s="36">
        <v>64</v>
      </c>
      <c r="E8" s="37" t="s">
        <v>54</v>
      </c>
      <c r="F8" s="37">
        <v>3</v>
      </c>
      <c r="G8" s="38" t="s">
        <v>123</v>
      </c>
      <c r="H8" s="39" t="s">
        <v>67</v>
      </c>
      <c r="I8" s="39" t="s">
        <v>155</v>
      </c>
      <c r="J8" s="39" t="s">
        <v>97</v>
      </c>
      <c r="K8" s="39" t="s">
        <v>96</v>
      </c>
      <c r="L8" s="44">
        <v>1</v>
      </c>
      <c r="M8" s="41"/>
      <c r="N8" s="40"/>
      <c r="O8" s="40"/>
      <c r="P8" s="40"/>
      <c r="Q8" s="40"/>
      <c r="R8" s="40"/>
      <c r="S8" s="41"/>
      <c r="T8" s="40"/>
      <c r="U8" s="40"/>
      <c r="V8" s="40"/>
      <c r="W8" s="40"/>
      <c r="X8" s="40" t="s">
        <v>16</v>
      </c>
      <c r="Y8" s="41" t="s">
        <v>157</v>
      </c>
      <c r="Z8" s="40">
        <v>0</v>
      </c>
      <c r="AA8" s="40" t="s">
        <v>136</v>
      </c>
      <c r="AB8" s="41" t="s">
        <v>247</v>
      </c>
      <c r="AC8" s="40">
        <v>1</v>
      </c>
      <c r="AD8" s="40" t="s">
        <v>267</v>
      </c>
      <c r="AE8" s="41"/>
      <c r="AF8" s="40">
        <v>1</v>
      </c>
      <c r="AG8" s="40" t="s">
        <v>267</v>
      </c>
      <c r="AH8" s="43">
        <v>45631</v>
      </c>
      <c r="AI8" s="43">
        <v>45746</v>
      </c>
      <c r="AJ8" s="36" t="s">
        <v>116</v>
      </c>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row>
    <row r="9" spans="1:71" ht="408.6" customHeight="1" x14ac:dyDescent="0.3">
      <c r="A9" s="35">
        <v>6</v>
      </c>
      <c r="B9" s="36">
        <v>263</v>
      </c>
      <c r="C9" s="37" t="s">
        <v>31</v>
      </c>
      <c r="D9" s="36">
        <v>64</v>
      </c>
      <c r="E9" s="37" t="s">
        <v>55</v>
      </c>
      <c r="F9" s="37">
        <v>1</v>
      </c>
      <c r="G9" s="38" t="s">
        <v>124</v>
      </c>
      <c r="H9" s="39" t="s">
        <v>68</v>
      </c>
      <c r="I9" s="39" t="s">
        <v>81</v>
      </c>
      <c r="J9" s="39" t="s">
        <v>98</v>
      </c>
      <c r="K9" s="39" t="s">
        <v>135</v>
      </c>
      <c r="L9" s="44">
        <v>1</v>
      </c>
      <c r="M9" s="41"/>
      <c r="N9" s="40"/>
      <c r="O9" s="40"/>
      <c r="P9" s="40"/>
      <c r="Q9" s="40"/>
      <c r="R9" s="40"/>
      <c r="S9" s="41"/>
      <c r="T9" s="40"/>
      <c r="U9" s="40"/>
      <c r="V9" s="40"/>
      <c r="W9" s="40"/>
      <c r="X9" s="40" t="s">
        <v>16</v>
      </c>
      <c r="Y9" s="41" t="s">
        <v>152</v>
      </c>
      <c r="Z9" s="40">
        <v>1</v>
      </c>
      <c r="AA9" s="40" t="s">
        <v>17</v>
      </c>
      <c r="AB9" s="41"/>
      <c r="AC9" s="40">
        <v>1</v>
      </c>
      <c r="AD9" s="40" t="s">
        <v>17</v>
      </c>
      <c r="AE9" s="41"/>
      <c r="AF9" s="40">
        <v>1</v>
      </c>
      <c r="AG9" s="40" t="s">
        <v>17</v>
      </c>
      <c r="AH9" s="43">
        <v>45631</v>
      </c>
      <c r="AI9" s="43">
        <v>45746</v>
      </c>
      <c r="AJ9" s="36" t="s">
        <v>241</v>
      </c>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row>
    <row r="10" spans="1:71" ht="214.8" customHeight="1" x14ac:dyDescent="0.3">
      <c r="A10" s="12">
        <v>7</v>
      </c>
      <c r="B10" s="13">
        <v>263</v>
      </c>
      <c r="C10" s="14" t="s">
        <v>31</v>
      </c>
      <c r="D10" s="13">
        <v>64</v>
      </c>
      <c r="E10" s="14" t="s">
        <v>55</v>
      </c>
      <c r="F10" s="14">
        <v>2</v>
      </c>
      <c r="G10" s="15" t="s">
        <v>124</v>
      </c>
      <c r="H10" s="16" t="s">
        <v>69</v>
      </c>
      <c r="I10" s="16" t="s">
        <v>82</v>
      </c>
      <c r="J10" s="16" t="s">
        <v>99</v>
      </c>
      <c r="K10" s="16" t="s">
        <v>100</v>
      </c>
      <c r="L10" s="33">
        <v>1</v>
      </c>
      <c r="M10" s="18"/>
      <c r="N10" s="17"/>
      <c r="O10" s="17"/>
      <c r="P10" s="17"/>
      <c r="Q10" s="17"/>
      <c r="R10" s="17"/>
      <c r="S10" s="18"/>
      <c r="T10" s="17"/>
      <c r="U10" s="17"/>
      <c r="V10" s="18" t="s">
        <v>137</v>
      </c>
      <c r="W10" s="17">
        <v>0.1</v>
      </c>
      <c r="X10" s="17" t="s">
        <v>16</v>
      </c>
      <c r="Y10" s="18" t="s">
        <v>141</v>
      </c>
      <c r="Z10" s="17">
        <v>0.2</v>
      </c>
      <c r="AA10" s="17" t="s">
        <v>16</v>
      </c>
      <c r="AB10" s="18" t="s">
        <v>229</v>
      </c>
      <c r="AC10" s="17">
        <v>0.3</v>
      </c>
      <c r="AD10" s="17" t="s">
        <v>16</v>
      </c>
      <c r="AE10" s="18" t="s">
        <v>281</v>
      </c>
      <c r="AF10" s="17">
        <v>0.5</v>
      </c>
      <c r="AG10" s="17" t="s">
        <v>16</v>
      </c>
      <c r="AH10" s="19">
        <v>45631</v>
      </c>
      <c r="AI10" s="19">
        <v>45991</v>
      </c>
      <c r="AJ10" s="13" t="s">
        <v>117</v>
      </c>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row>
    <row r="11" spans="1:71" ht="189.6" customHeight="1" x14ac:dyDescent="0.3">
      <c r="A11" s="35">
        <v>8</v>
      </c>
      <c r="B11" s="36">
        <v>263</v>
      </c>
      <c r="C11" s="37" t="s">
        <v>31</v>
      </c>
      <c r="D11" s="36">
        <v>64</v>
      </c>
      <c r="E11" s="37" t="s">
        <v>55</v>
      </c>
      <c r="F11" s="37">
        <v>3</v>
      </c>
      <c r="G11" s="38" t="s">
        <v>124</v>
      </c>
      <c r="H11" s="39" t="s">
        <v>70</v>
      </c>
      <c r="I11" s="39" t="s">
        <v>83</v>
      </c>
      <c r="J11" s="39" t="s">
        <v>101</v>
      </c>
      <c r="K11" s="39" t="s">
        <v>96</v>
      </c>
      <c r="L11" s="44">
        <v>1</v>
      </c>
      <c r="M11" s="41"/>
      <c r="N11" s="40"/>
      <c r="O11" s="40"/>
      <c r="P11" s="40"/>
      <c r="Q11" s="40"/>
      <c r="R11" s="40"/>
      <c r="S11" s="41"/>
      <c r="T11" s="40"/>
      <c r="U11" s="40"/>
      <c r="V11" s="40"/>
      <c r="W11" s="40"/>
      <c r="X11" s="40" t="s">
        <v>16</v>
      </c>
      <c r="Y11" s="40" t="s">
        <v>15</v>
      </c>
      <c r="Z11" s="40">
        <v>0</v>
      </c>
      <c r="AA11" s="40" t="s">
        <v>16</v>
      </c>
      <c r="AB11" s="41" t="s">
        <v>242</v>
      </c>
      <c r="AC11" s="40">
        <v>1</v>
      </c>
      <c r="AD11" s="40" t="s">
        <v>17</v>
      </c>
      <c r="AE11" s="41"/>
      <c r="AF11" s="40">
        <v>1</v>
      </c>
      <c r="AG11" s="40" t="s">
        <v>17</v>
      </c>
      <c r="AH11" s="43">
        <v>45631</v>
      </c>
      <c r="AI11" s="43">
        <v>45812</v>
      </c>
      <c r="AJ11" s="36" t="s">
        <v>116</v>
      </c>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row>
    <row r="12" spans="1:71" ht="160.05000000000001" customHeight="1" x14ac:dyDescent="0.3">
      <c r="A12" s="12">
        <v>9</v>
      </c>
      <c r="B12" s="13">
        <v>263</v>
      </c>
      <c r="C12" s="14" t="s">
        <v>31</v>
      </c>
      <c r="D12" s="13">
        <v>64</v>
      </c>
      <c r="E12" s="14" t="s">
        <v>55</v>
      </c>
      <c r="F12" s="14">
        <v>4</v>
      </c>
      <c r="G12" s="15" t="s">
        <v>124</v>
      </c>
      <c r="H12" s="16" t="s">
        <v>70</v>
      </c>
      <c r="I12" s="16" t="s">
        <v>84</v>
      </c>
      <c r="J12" s="16" t="s">
        <v>102</v>
      </c>
      <c r="K12" s="16" t="s">
        <v>103</v>
      </c>
      <c r="L12" s="17">
        <v>1</v>
      </c>
      <c r="M12" s="18"/>
      <c r="N12" s="17"/>
      <c r="O12" s="17"/>
      <c r="P12" s="17"/>
      <c r="Q12" s="17"/>
      <c r="R12" s="17"/>
      <c r="S12" s="18"/>
      <c r="T12" s="17"/>
      <c r="U12" s="17"/>
      <c r="V12" s="17"/>
      <c r="W12" s="17"/>
      <c r="X12" s="17" t="s">
        <v>16</v>
      </c>
      <c r="Y12" s="17" t="s">
        <v>15</v>
      </c>
      <c r="Z12" s="17">
        <v>0</v>
      </c>
      <c r="AA12" s="17" t="s">
        <v>16</v>
      </c>
      <c r="AB12" s="18" t="s">
        <v>248</v>
      </c>
      <c r="AC12" s="17">
        <v>0</v>
      </c>
      <c r="AD12" s="17" t="s">
        <v>16</v>
      </c>
      <c r="AE12" s="18" t="s">
        <v>272</v>
      </c>
      <c r="AF12" s="17">
        <v>0.3</v>
      </c>
      <c r="AG12" s="17" t="s">
        <v>16</v>
      </c>
      <c r="AH12" s="19">
        <v>45631</v>
      </c>
      <c r="AI12" s="19">
        <v>45995</v>
      </c>
      <c r="AJ12" s="13" t="s">
        <v>118</v>
      </c>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row>
    <row r="13" spans="1:71" ht="120.6" customHeight="1" x14ac:dyDescent="0.3">
      <c r="A13" s="35">
        <v>10</v>
      </c>
      <c r="B13" s="36">
        <v>263</v>
      </c>
      <c r="C13" s="37" t="s">
        <v>31</v>
      </c>
      <c r="D13" s="36">
        <v>64</v>
      </c>
      <c r="E13" s="37" t="s">
        <v>56</v>
      </c>
      <c r="F13" s="37">
        <v>1</v>
      </c>
      <c r="G13" s="38" t="s">
        <v>125</v>
      </c>
      <c r="H13" s="39" t="s">
        <v>71</v>
      </c>
      <c r="I13" s="39" t="s">
        <v>85</v>
      </c>
      <c r="J13" s="39" t="s">
        <v>104</v>
      </c>
      <c r="K13" s="39" t="s">
        <v>105</v>
      </c>
      <c r="L13" s="44">
        <v>1</v>
      </c>
      <c r="M13" s="41"/>
      <c r="N13" s="40"/>
      <c r="O13" s="40"/>
      <c r="P13" s="40"/>
      <c r="Q13" s="40"/>
      <c r="R13" s="40"/>
      <c r="S13" s="41"/>
      <c r="T13" s="40"/>
      <c r="U13" s="40"/>
      <c r="V13" s="40"/>
      <c r="W13" s="40"/>
      <c r="X13" s="40" t="s">
        <v>16</v>
      </c>
      <c r="Y13" s="41" t="s">
        <v>159</v>
      </c>
      <c r="Z13" s="40">
        <v>0.5</v>
      </c>
      <c r="AA13" s="40" t="s">
        <v>16</v>
      </c>
      <c r="AB13" s="41" t="s">
        <v>226</v>
      </c>
      <c r="AC13" s="40">
        <v>1</v>
      </c>
      <c r="AD13" s="40" t="s">
        <v>17</v>
      </c>
      <c r="AE13" s="41"/>
      <c r="AF13" s="40">
        <v>1</v>
      </c>
      <c r="AG13" s="40" t="s">
        <v>17</v>
      </c>
      <c r="AH13" s="43">
        <v>45631</v>
      </c>
      <c r="AI13" s="43">
        <v>45838</v>
      </c>
      <c r="AJ13" s="36" t="s">
        <v>119</v>
      </c>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row>
    <row r="14" spans="1:71" ht="160.05000000000001" customHeight="1" x14ac:dyDescent="0.3">
      <c r="A14" s="35">
        <v>11</v>
      </c>
      <c r="B14" s="36">
        <v>263</v>
      </c>
      <c r="C14" s="37" t="s">
        <v>31</v>
      </c>
      <c r="D14" s="36">
        <v>64</v>
      </c>
      <c r="E14" s="37" t="s">
        <v>57</v>
      </c>
      <c r="F14" s="37">
        <v>1</v>
      </c>
      <c r="G14" s="38" t="s">
        <v>126</v>
      </c>
      <c r="H14" s="39" t="s">
        <v>72</v>
      </c>
      <c r="I14" s="39" t="s">
        <v>86</v>
      </c>
      <c r="J14" s="39" t="s">
        <v>106</v>
      </c>
      <c r="K14" s="39" t="s">
        <v>107</v>
      </c>
      <c r="L14" s="44">
        <v>1</v>
      </c>
      <c r="M14" s="41"/>
      <c r="N14" s="40"/>
      <c r="O14" s="40"/>
      <c r="P14" s="40"/>
      <c r="Q14" s="40"/>
      <c r="R14" s="40"/>
      <c r="S14" s="41"/>
      <c r="T14" s="40"/>
      <c r="U14" s="40"/>
      <c r="V14" s="40"/>
      <c r="W14" s="40"/>
      <c r="X14" s="40" t="s">
        <v>16</v>
      </c>
      <c r="Y14" s="41" t="s">
        <v>151</v>
      </c>
      <c r="Z14" s="40">
        <v>0.1</v>
      </c>
      <c r="AA14" s="40" t="s">
        <v>16</v>
      </c>
      <c r="AB14" s="41" t="s">
        <v>151</v>
      </c>
      <c r="AC14" s="40">
        <v>0.1</v>
      </c>
      <c r="AD14" s="40" t="s">
        <v>16</v>
      </c>
      <c r="AE14" s="41" t="s">
        <v>278</v>
      </c>
      <c r="AF14" s="40">
        <v>1</v>
      </c>
      <c r="AG14" s="40" t="s">
        <v>17</v>
      </c>
      <c r="AH14" s="43">
        <v>45631</v>
      </c>
      <c r="AI14" s="43">
        <v>45930</v>
      </c>
      <c r="AJ14" s="36" t="s">
        <v>120</v>
      </c>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row>
    <row r="15" spans="1:71" ht="114.6" customHeight="1" x14ac:dyDescent="0.3">
      <c r="A15" s="35">
        <v>12</v>
      </c>
      <c r="B15" s="36">
        <v>263</v>
      </c>
      <c r="C15" s="37" t="s">
        <v>31</v>
      </c>
      <c r="D15" s="36">
        <v>64</v>
      </c>
      <c r="E15" s="37" t="s">
        <v>58</v>
      </c>
      <c r="F15" s="37">
        <v>1</v>
      </c>
      <c r="G15" s="38" t="s">
        <v>127</v>
      </c>
      <c r="H15" s="39" t="s">
        <v>73</v>
      </c>
      <c r="I15" s="39" t="s">
        <v>87</v>
      </c>
      <c r="J15" s="39" t="s">
        <v>108</v>
      </c>
      <c r="K15" s="39" t="s">
        <v>107</v>
      </c>
      <c r="L15" s="44">
        <v>1</v>
      </c>
      <c r="M15" s="41"/>
      <c r="N15" s="40"/>
      <c r="O15" s="40"/>
      <c r="P15" s="40"/>
      <c r="Q15" s="40"/>
      <c r="R15" s="40"/>
      <c r="S15" s="41"/>
      <c r="T15" s="40"/>
      <c r="U15" s="40"/>
      <c r="V15" s="40"/>
      <c r="W15" s="40"/>
      <c r="X15" s="40" t="s">
        <v>16</v>
      </c>
      <c r="Y15" s="41" t="s">
        <v>145</v>
      </c>
      <c r="Z15" s="40">
        <v>0.8</v>
      </c>
      <c r="AA15" s="40" t="s">
        <v>16</v>
      </c>
      <c r="AB15" s="41" t="s">
        <v>266</v>
      </c>
      <c r="AC15" s="40">
        <v>1</v>
      </c>
      <c r="AD15" s="40" t="s">
        <v>17</v>
      </c>
      <c r="AE15" s="41"/>
      <c r="AF15" s="40">
        <v>1</v>
      </c>
      <c r="AG15" s="40" t="s">
        <v>17</v>
      </c>
      <c r="AH15" s="43">
        <v>45631</v>
      </c>
      <c r="AI15" s="43">
        <v>45838</v>
      </c>
      <c r="AJ15" s="36" t="s">
        <v>40</v>
      </c>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row>
    <row r="16" spans="1:71" ht="103.8" customHeight="1" x14ac:dyDescent="0.3">
      <c r="A16" s="35">
        <v>13</v>
      </c>
      <c r="B16" s="36">
        <v>263</v>
      </c>
      <c r="C16" s="37" t="s">
        <v>31</v>
      </c>
      <c r="D16" s="36">
        <v>64</v>
      </c>
      <c r="E16" s="37" t="s">
        <v>59</v>
      </c>
      <c r="F16" s="37">
        <v>1</v>
      </c>
      <c r="G16" s="38" t="s">
        <v>128</v>
      </c>
      <c r="H16" s="39" t="s">
        <v>74</v>
      </c>
      <c r="I16" s="39" t="s">
        <v>88</v>
      </c>
      <c r="J16" s="39" t="s">
        <v>109</v>
      </c>
      <c r="K16" s="39" t="s">
        <v>110</v>
      </c>
      <c r="L16" s="44">
        <v>1</v>
      </c>
      <c r="M16" s="41"/>
      <c r="N16" s="40"/>
      <c r="O16" s="40"/>
      <c r="P16" s="40"/>
      <c r="Q16" s="40"/>
      <c r="R16" s="40"/>
      <c r="S16" s="41"/>
      <c r="T16" s="40"/>
      <c r="U16" s="40"/>
      <c r="V16" s="40"/>
      <c r="W16" s="40"/>
      <c r="X16" s="40" t="s">
        <v>16</v>
      </c>
      <c r="Y16" s="41" t="s">
        <v>153</v>
      </c>
      <c r="Z16" s="40">
        <v>1</v>
      </c>
      <c r="AA16" s="40" t="s">
        <v>17</v>
      </c>
      <c r="AB16" s="41"/>
      <c r="AC16" s="40">
        <v>1</v>
      </c>
      <c r="AD16" s="40" t="s">
        <v>17</v>
      </c>
      <c r="AE16" s="41"/>
      <c r="AF16" s="40">
        <v>1</v>
      </c>
      <c r="AG16" s="40" t="s">
        <v>17</v>
      </c>
      <c r="AH16" s="43">
        <v>45631</v>
      </c>
      <c r="AI16" s="43">
        <v>45747</v>
      </c>
      <c r="AJ16" s="36" t="s">
        <v>119</v>
      </c>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row>
    <row r="17" spans="1:71" ht="97.8" customHeight="1" x14ac:dyDescent="0.3">
      <c r="A17" s="35">
        <v>14</v>
      </c>
      <c r="B17" s="36">
        <v>263</v>
      </c>
      <c r="C17" s="37" t="s">
        <v>31</v>
      </c>
      <c r="D17" s="36">
        <v>64</v>
      </c>
      <c r="E17" s="37" t="s">
        <v>60</v>
      </c>
      <c r="F17" s="37">
        <v>1</v>
      </c>
      <c r="G17" s="38" t="s">
        <v>129</v>
      </c>
      <c r="H17" s="39" t="s">
        <v>75</v>
      </c>
      <c r="I17" s="39" t="s">
        <v>89</v>
      </c>
      <c r="J17" s="39" t="s">
        <v>111</v>
      </c>
      <c r="K17" s="39" t="s">
        <v>110</v>
      </c>
      <c r="L17" s="44">
        <v>1</v>
      </c>
      <c r="M17" s="41"/>
      <c r="N17" s="40"/>
      <c r="O17" s="40"/>
      <c r="P17" s="40"/>
      <c r="Q17" s="40"/>
      <c r="R17" s="40"/>
      <c r="S17" s="41"/>
      <c r="T17" s="40"/>
      <c r="U17" s="40"/>
      <c r="V17" s="40"/>
      <c r="W17" s="40"/>
      <c r="X17" s="40" t="s">
        <v>16</v>
      </c>
      <c r="Y17" s="41" t="s">
        <v>146</v>
      </c>
      <c r="Z17" s="40">
        <v>1</v>
      </c>
      <c r="AA17" s="40" t="s">
        <v>17</v>
      </c>
      <c r="AB17" s="41"/>
      <c r="AC17" s="40">
        <v>1</v>
      </c>
      <c r="AD17" s="40" t="s">
        <v>17</v>
      </c>
      <c r="AE17" s="41"/>
      <c r="AF17" s="40">
        <v>1</v>
      </c>
      <c r="AG17" s="40" t="s">
        <v>17</v>
      </c>
      <c r="AH17" s="43">
        <v>45631</v>
      </c>
      <c r="AI17" s="43">
        <v>45747</v>
      </c>
      <c r="AJ17" s="36" t="s">
        <v>119</v>
      </c>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row>
    <row r="18" spans="1:71" ht="96.6" customHeight="1" x14ac:dyDescent="0.3">
      <c r="A18" s="35">
        <v>15</v>
      </c>
      <c r="B18" s="36">
        <v>263</v>
      </c>
      <c r="C18" s="37" t="s">
        <v>31</v>
      </c>
      <c r="D18" s="36">
        <v>64</v>
      </c>
      <c r="E18" s="37" t="s">
        <v>61</v>
      </c>
      <c r="F18" s="37">
        <v>1</v>
      </c>
      <c r="G18" s="38" t="s">
        <v>130</v>
      </c>
      <c r="H18" s="39" t="s">
        <v>76</v>
      </c>
      <c r="I18" s="39" t="s">
        <v>90</v>
      </c>
      <c r="J18" s="39" t="s">
        <v>112</v>
      </c>
      <c r="K18" s="39" t="s">
        <v>107</v>
      </c>
      <c r="L18" s="44">
        <v>1</v>
      </c>
      <c r="M18" s="41"/>
      <c r="N18" s="40"/>
      <c r="O18" s="40"/>
      <c r="P18" s="40"/>
      <c r="Q18" s="40"/>
      <c r="R18" s="40"/>
      <c r="S18" s="41"/>
      <c r="T18" s="40"/>
      <c r="U18" s="40"/>
      <c r="V18" s="40"/>
      <c r="W18" s="40"/>
      <c r="X18" s="40" t="s">
        <v>16</v>
      </c>
      <c r="Y18" s="41" t="s">
        <v>147</v>
      </c>
      <c r="Z18" s="40">
        <v>1</v>
      </c>
      <c r="AA18" s="40" t="s">
        <v>17</v>
      </c>
      <c r="AB18" s="41"/>
      <c r="AC18" s="40">
        <v>1</v>
      </c>
      <c r="AD18" s="40" t="s">
        <v>17</v>
      </c>
      <c r="AE18" s="41"/>
      <c r="AF18" s="40">
        <v>1</v>
      </c>
      <c r="AG18" s="40" t="s">
        <v>17</v>
      </c>
      <c r="AH18" s="43">
        <v>45631</v>
      </c>
      <c r="AI18" s="43">
        <v>45747</v>
      </c>
      <c r="AJ18" s="36" t="s">
        <v>40</v>
      </c>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row>
    <row r="19" spans="1:71" ht="88.8" customHeight="1" x14ac:dyDescent="0.3">
      <c r="A19" s="35">
        <v>16</v>
      </c>
      <c r="B19" s="36">
        <v>263</v>
      </c>
      <c r="C19" s="37" t="s">
        <v>31</v>
      </c>
      <c r="D19" s="36">
        <v>64</v>
      </c>
      <c r="E19" s="37" t="s">
        <v>62</v>
      </c>
      <c r="F19" s="37">
        <v>1</v>
      </c>
      <c r="G19" s="38" t="s">
        <v>131</v>
      </c>
      <c r="H19" s="39" t="s">
        <v>77</v>
      </c>
      <c r="I19" s="39" t="s">
        <v>91</v>
      </c>
      <c r="J19" s="39" t="s">
        <v>113</v>
      </c>
      <c r="K19" s="39" t="s">
        <v>107</v>
      </c>
      <c r="L19" s="44">
        <v>1</v>
      </c>
      <c r="M19" s="41"/>
      <c r="N19" s="40"/>
      <c r="O19" s="40"/>
      <c r="P19" s="40"/>
      <c r="Q19" s="40"/>
      <c r="R19" s="40"/>
      <c r="S19" s="41"/>
      <c r="T19" s="40"/>
      <c r="U19" s="40"/>
      <c r="V19" s="40"/>
      <c r="W19" s="40"/>
      <c r="X19" s="40" t="s">
        <v>16</v>
      </c>
      <c r="Y19" s="41" t="s">
        <v>148</v>
      </c>
      <c r="Z19" s="40">
        <v>1</v>
      </c>
      <c r="AA19" s="40" t="s">
        <v>17</v>
      </c>
      <c r="AB19" s="41"/>
      <c r="AC19" s="40">
        <v>1</v>
      </c>
      <c r="AD19" s="40" t="s">
        <v>17</v>
      </c>
      <c r="AE19" s="41"/>
      <c r="AF19" s="40">
        <v>1</v>
      </c>
      <c r="AG19" s="40" t="s">
        <v>17</v>
      </c>
      <c r="AH19" s="43">
        <v>45631</v>
      </c>
      <c r="AI19" s="43">
        <v>45747</v>
      </c>
      <c r="AJ19" s="36" t="s">
        <v>121</v>
      </c>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row>
    <row r="20" spans="1:71" ht="104.4" customHeight="1" x14ac:dyDescent="0.3">
      <c r="A20" s="35">
        <v>17</v>
      </c>
      <c r="B20" s="36">
        <v>263</v>
      </c>
      <c r="C20" s="37" t="s">
        <v>31</v>
      </c>
      <c r="D20" s="36">
        <v>64</v>
      </c>
      <c r="E20" s="37" t="s">
        <v>63</v>
      </c>
      <c r="F20" s="37">
        <v>1</v>
      </c>
      <c r="G20" s="38" t="s">
        <v>132</v>
      </c>
      <c r="H20" s="39" t="s">
        <v>78</v>
      </c>
      <c r="I20" s="39" t="s">
        <v>92</v>
      </c>
      <c r="J20" s="39" t="s">
        <v>114</v>
      </c>
      <c r="K20" s="39" t="s">
        <v>107</v>
      </c>
      <c r="L20" s="44">
        <v>1</v>
      </c>
      <c r="M20" s="41"/>
      <c r="N20" s="40"/>
      <c r="O20" s="40"/>
      <c r="P20" s="40"/>
      <c r="Q20" s="40"/>
      <c r="R20" s="40"/>
      <c r="S20" s="41"/>
      <c r="T20" s="40"/>
      <c r="U20" s="40"/>
      <c r="V20" s="40"/>
      <c r="W20" s="40"/>
      <c r="X20" s="40" t="s">
        <v>16</v>
      </c>
      <c r="Y20" s="41" t="s">
        <v>149</v>
      </c>
      <c r="Z20" s="40">
        <v>1</v>
      </c>
      <c r="AA20" s="40" t="s">
        <v>17</v>
      </c>
      <c r="AB20" s="41"/>
      <c r="AC20" s="40">
        <v>1</v>
      </c>
      <c r="AD20" s="40" t="s">
        <v>17</v>
      </c>
      <c r="AE20" s="41"/>
      <c r="AF20" s="40">
        <v>1</v>
      </c>
      <c r="AG20" s="40" t="s">
        <v>17</v>
      </c>
      <c r="AH20" s="43">
        <v>45631</v>
      </c>
      <c r="AI20" s="43">
        <v>45747</v>
      </c>
      <c r="AJ20" s="36" t="s">
        <v>122</v>
      </c>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row>
    <row r="21" spans="1:71" ht="162" customHeight="1" x14ac:dyDescent="0.3">
      <c r="A21" s="45">
        <v>18</v>
      </c>
      <c r="B21" s="46">
        <v>263</v>
      </c>
      <c r="C21" s="47" t="s">
        <v>31</v>
      </c>
      <c r="D21" s="46">
        <v>64</v>
      </c>
      <c r="E21" s="47" t="s">
        <v>64</v>
      </c>
      <c r="F21" s="47">
        <v>1</v>
      </c>
      <c r="G21" s="48" t="s">
        <v>133</v>
      </c>
      <c r="H21" s="49" t="s">
        <v>79</v>
      </c>
      <c r="I21" s="49" t="s">
        <v>154</v>
      </c>
      <c r="J21" s="49" t="s">
        <v>110</v>
      </c>
      <c r="K21" s="49" t="s">
        <v>110</v>
      </c>
      <c r="L21" s="50">
        <v>1</v>
      </c>
      <c r="M21" s="51"/>
      <c r="N21" s="52"/>
      <c r="O21" s="52"/>
      <c r="P21" s="52"/>
      <c r="Q21" s="52"/>
      <c r="R21" s="52"/>
      <c r="S21" s="51"/>
      <c r="T21" s="52"/>
      <c r="U21" s="52"/>
      <c r="V21" s="52"/>
      <c r="W21" s="52"/>
      <c r="X21" s="52" t="s">
        <v>16</v>
      </c>
      <c r="Y21" s="51" t="s">
        <v>150</v>
      </c>
      <c r="Z21" s="52">
        <v>1</v>
      </c>
      <c r="AA21" s="52" t="s">
        <v>17</v>
      </c>
      <c r="AB21" s="51"/>
      <c r="AC21" s="40">
        <v>1</v>
      </c>
      <c r="AD21" s="40" t="s">
        <v>17</v>
      </c>
      <c r="AE21" s="51"/>
      <c r="AF21" s="40">
        <v>1</v>
      </c>
      <c r="AG21" s="40" t="s">
        <v>17</v>
      </c>
      <c r="AH21" s="53">
        <v>45631</v>
      </c>
      <c r="AI21" s="53">
        <v>45838</v>
      </c>
      <c r="AJ21" s="46" t="s">
        <v>119</v>
      </c>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row>
    <row r="22" spans="1:71" ht="114.6" customHeight="1" x14ac:dyDescent="0.3">
      <c r="A22" s="35">
        <v>19</v>
      </c>
      <c r="B22" s="36">
        <v>263</v>
      </c>
      <c r="C22" s="37" t="s">
        <v>163</v>
      </c>
      <c r="D22" s="36">
        <v>48</v>
      </c>
      <c r="E22" s="37" t="s">
        <v>164</v>
      </c>
      <c r="F22" s="37">
        <v>1</v>
      </c>
      <c r="G22" s="38" t="s">
        <v>231</v>
      </c>
      <c r="H22" s="39" t="s">
        <v>173</v>
      </c>
      <c r="I22" s="39" t="s">
        <v>264</v>
      </c>
      <c r="J22" s="39" t="s">
        <v>190</v>
      </c>
      <c r="K22" s="39" t="s">
        <v>191</v>
      </c>
      <c r="L22" s="44">
        <v>1</v>
      </c>
      <c r="M22" s="41"/>
      <c r="N22" s="40"/>
      <c r="O22" s="40"/>
      <c r="P22" s="40"/>
      <c r="Q22" s="40"/>
      <c r="R22" s="40"/>
      <c r="S22" s="41"/>
      <c r="T22" s="40"/>
      <c r="U22" s="40"/>
      <c r="V22" s="40"/>
      <c r="W22" s="40"/>
      <c r="X22" s="40"/>
      <c r="Y22" s="41"/>
      <c r="Z22" s="40"/>
      <c r="AA22" s="40"/>
      <c r="AB22" s="41" t="s">
        <v>265</v>
      </c>
      <c r="AC22" s="40">
        <v>0.15</v>
      </c>
      <c r="AD22" s="40" t="s">
        <v>16</v>
      </c>
      <c r="AE22" s="41" t="s">
        <v>279</v>
      </c>
      <c r="AF22" s="40">
        <v>1</v>
      </c>
      <c r="AG22" s="40" t="s">
        <v>17</v>
      </c>
      <c r="AH22" s="43">
        <v>45751</v>
      </c>
      <c r="AI22" s="43">
        <v>45930</v>
      </c>
      <c r="AJ22" s="36" t="s">
        <v>218</v>
      </c>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row>
    <row r="23" spans="1:71" ht="159" customHeight="1" x14ac:dyDescent="0.3">
      <c r="A23" s="35">
        <v>20</v>
      </c>
      <c r="B23" s="36">
        <v>263</v>
      </c>
      <c r="C23" s="37" t="s">
        <v>163</v>
      </c>
      <c r="D23" s="36">
        <v>48</v>
      </c>
      <c r="E23" s="37" t="s">
        <v>164</v>
      </c>
      <c r="F23" s="37">
        <v>2</v>
      </c>
      <c r="G23" s="38" t="s">
        <v>231</v>
      </c>
      <c r="H23" s="39" t="s">
        <v>174</v>
      </c>
      <c r="I23" s="39" t="s">
        <v>243</v>
      </c>
      <c r="J23" s="39" t="s">
        <v>192</v>
      </c>
      <c r="K23" s="39" t="s">
        <v>193</v>
      </c>
      <c r="L23" s="44">
        <v>1</v>
      </c>
      <c r="M23" s="41"/>
      <c r="N23" s="40"/>
      <c r="O23" s="40"/>
      <c r="P23" s="40"/>
      <c r="Q23" s="40"/>
      <c r="R23" s="40"/>
      <c r="S23" s="41"/>
      <c r="T23" s="40"/>
      <c r="U23" s="40"/>
      <c r="V23" s="40"/>
      <c r="W23" s="40"/>
      <c r="X23" s="40"/>
      <c r="Y23" s="41"/>
      <c r="Z23" s="40"/>
      <c r="AA23" s="40"/>
      <c r="AB23" s="41" t="s">
        <v>244</v>
      </c>
      <c r="AC23" s="40">
        <v>1</v>
      </c>
      <c r="AD23" s="40" t="s">
        <v>17</v>
      </c>
      <c r="AE23" s="41"/>
      <c r="AF23" s="40">
        <v>1</v>
      </c>
      <c r="AG23" s="40" t="s">
        <v>17</v>
      </c>
      <c r="AH23" s="43">
        <v>45768</v>
      </c>
      <c r="AI23" s="43">
        <v>45792</v>
      </c>
      <c r="AJ23" s="36" t="s">
        <v>218</v>
      </c>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row>
    <row r="24" spans="1:71" ht="303.60000000000002" customHeight="1" x14ac:dyDescent="0.3">
      <c r="A24" s="29">
        <v>21</v>
      </c>
      <c r="B24" s="25">
        <v>263</v>
      </c>
      <c r="C24" s="32" t="s">
        <v>163</v>
      </c>
      <c r="D24" s="25">
        <v>48</v>
      </c>
      <c r="E24" s="32" t="s">
        <v>22</v>
      </c>
      <c r="F24" s="32">
        <v>1</v>
      </c>
      <c r="G24" s="31" t="s">
        <v>232</v>
      </c>
      <c r="H24" s="30" t="s">
        <v>175</v>
      </c>
      <c r="I24" s="30" t="s">
        <v>249</v>
      </c>
      <c r="J24" s="30" t="s">
        <v>194</v>
      </c>
      <c r="K24" s="30" t="s">
        <v>195</v>
      </c>
      <c r="L24" s="34">
        <v>5</v>
      </c>
      <c r="M24" s="28"/>
      <c r="N24" s="27"/>
      <c r="O24" s="27"/>
      <c r="P24" s="27"/>
      <c r="Q24" s="27"/>
      <c r="R24" s="27"/>
      <c r="S24" s="28"/>
      <c r="T24" s="27"/>
      <c r="U24" s="27"/>
      <c r="V24" s="27"/>
      <c r="W24" s="27"/>
      <c r="X24" s="27"/>
      <c r="Y24" s="28"/>
      <c r="Z24" s="27"/>
      <c r="AA24" s="27"/>
      <c r="AB24" s="28" t="s">
        <v>230</v>
      </c>
      <c r="AC24" s="27">
        <v>0.2</v>
      </c>
      <c r="AD24" s="27" t="s">
        <v>16</v>
      </c>
      <c r="AE24" s="28" t="s">
        <v>280</v>
      </c>
      <c r="AF24" s="27">
        <v>1</v>
      </c>
      <c r="AG24" s="27" t="s">
        <v>50</v>
      </c>
      <c r="AH24" s="26">
        <v>45809</v>
      </c>
      <c r="AI24" s="26">
        <v>45900</v>
      </c>
      <c r="AJ24" s="25" t="s">
        <v>219</v>
      </c>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row>
    <row r="25" spans="1:71" ht="228.6" customHeight="1" x14ac:dyDescent="0.3">
      <c r="A25" s="12">
        <v>22</v>
      </c>
      <c r="B25" s="13">
        <v>263</v>
      </c>
      <c r="C25" s="14" t="s">
        <v>163</v>
      </c>
      <c r="D25" s="13">
        <v>48</v>
      </c>
      <c r="E25" s="14" t="s">
        <v>22</v>
      </c>
      <c r="F25" s="14">
        <v>2</v>
      </c>
      <c r="G25" s="15" t="s">
        <v>232</v>
      </c>
      <c r="H25" s="16" t="s">
        <v>175</v>
      </c>
      <c r="I25" s="16" t="s">
        <v>250</v>
      </c>
      <c r="J25" s="16" t="s">
        <v>201</v>
      </c>
      <c r="K25" s="16" t="s">
        <v>196</v>
      </c>
      <c r="L25" s="33">
        <v>1</v>
      </c>
      <c r="M25" s="18"/>
      <c r="N25" s="17"/>
      <c r="O25" s="17"/>
      <c r="P25" s="17"/>
      <c r="Q25" s="17"/>
      <c r="R25" s="17"/>
      <c r="S25" s="18"/>
      <c r="T25" s="17"/>
      <c r="U25" s="17"/>
      <c r="V25" s="17"/>
      <c r="W25" s="17"/>
      <c r="X25" s="17"/>
      <c r="Y25" s="18"/>
      <c r="Z25" s="17"/>
      <c r="AA25" s="17"/>
      <c r="AB25" s="18" t="s">
        <v>227</v>
      </c>
      <c r="AC25" s="17">
        <v>0</v>
      </c>
      <c r="AD25" s="17" t="s">
        <v>16</v>
      </c>
      <c r="AE25" s="55" t="s">
        <v>282</v>
      </c>
      <c r="AF25" s="17">
        <v>0.1</v>
      </c>
      <c r="AG25" s="17" t="s">
        <v>16</v>
      </c>
      <c r="AH25" s="19">
        <v>45901</v>
      </c>
      <c r="AI25" s="19">
        <v>46022</v>
      </c>
      <c r="AJ25" s="13" t="s">
        <v>220</v>
      </c>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row>
    <row r="26" spans="1:71" ht="165.6" customHeight="1" x14ac:dyDescent="0.3">
      <c r="A26" s="12">
        <v>23</v>
      </c>
      <c r="B26" s="13">
        <v>263</v>
      </c>
      <c r="C26" s="14" t="s">
        <v>163</v>
      </c>
      <c r="D26" s="13">
        <v>48</v>
      </c>
      <c r="E26" s="14" t="s">
        <v>22</v>
      </c>
      <c r="F26" s="14">
        <v>3</v>
      </c>
      <c r="G26" s="15" t="s">
        <v>232</v>
      </c>
      <c r="H26" s="16" t="s">
        <v>175</v>
      </c>
      <c r="I26" s="16" t="s">
        <v>251</v>
      </c>
      <c r="J26" s="16" t="s">
        <v>197</v>
      </c>
      <c r="K26" s="16" t="s">
        <v>198</v>
      </c>
      <c r="L26" s="33">
        <v>2</v>
      </c>
      <c r="M26" s="18"/>
      <c r="N26" s="17"/>
      <c r="O26" s="17"/>
      <c r="P26" s="17"/>
      <c r="Q26" s="17"/>
      <c r="R26" s="17"/>
      <c r="S26" s="18"/>
      <c r="T26" s="17"/>
      <c r="U26" s="17"/>
      <c r="V26" s="17"/>
      <c r="W26" s="17"/>
      <c r="X26" s="17"/>
      <c r="Y26" s="18"/>
      <c r="Z26" s="17"/>
      <c r="AA26" s="17"/>
      <c r="AB26" s="18" t="s">
        <v>227</v>
      </c>
      <c r="AC26" s="17">
        <v>0</v>
      </c>
      <c r="AD26" s="17" t="s">
        <v>16</v>
      </c>
      <c r="AE26" s="18" t="s">
        <v>286</v>
      </c>
      <c r="AF26" s="17">
        <v>0.1</v>
      </c>
      <c r="AG26" s="17" t="s">
        <v>16</v>
      </c>
      <c r="AH26" s="19">
        <v>45901</v>
      </c>
      <c r="AI26" s="19">
        <v>46022</v>
      </c>
      <c r="AJ26" s="13" t="s">
        <v>221</v>
      </c>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row>
    <row r="27" spans="1:71" ht="114.6" customHeight="1" x14ac:dyDescent="0.3">
      <c r="A27" s="35">
        <v>24</v>
      </c>
      <c r="B27" s="36">
        <v>263</v>
      </c>
      <c r="C27" s="37" t="s">
        <v>163</v>
      </c>
      <c r="D27" s="36">
        <v>48</v>
      </c>
      <c r="E27" s="37" t="s">
        <v>165</v>
      </c>
      <c r="F27" s="37">
        <v>1</v>
      </c>
      <c r="G27" s="38" t="s">
        <v>233</v>
      </c>
      <c r="H27" s="39" t="s">
        <v>176</v>
      </c>
      <c r="I27" s="39" t="s">
        <v>245</v>
      </c>
      <c r="J27" s="39" t="s">
        <v>199</v>
      </c>
      <c r="K27" s="39" t="s">
        <v>200</v>
      </c>
      <c r="L27" s="44">
        <v>1</v>
      </c>
      <c r="M27" s="41"/>
      <c r="N27" s="40"/>
      <c r="O27" s="40"/>
      <c r="P27" s="40"/>
      <c r="Q27" s="40"/>
      <c r="R27" s="40"/>
      <c r="S27" s="41"/>
      <c r="T27" s="40"/>
      <c r="U27" s="40"/>
      <c r="V27" s="40"/>
      <c r="W27" s="40"/>
      <c r="X27" s="40"/>
      <c r="Y27" s="41"/>
      <c r="Z27" s="40"/>
      <c r="AA27" s="40"/>
      <c r="AB27" s="41" t="s">
        <v>240</v>
      </c>
      <c r="AC27" s="40">
        <v>1</v>
      </c>
      <c r="AD27" s="40" t="s">
        <v>17</v>
      </c>
      <c r="AE27" s="41"/>
      <c r="AF27" s="40">
        <v>1</v>
      </c>
      <c r="AG27" s="40" t="s">
        <v>17</v>
      </c>
      <c r="AH27" s="43">
        <v>45751</v>
      </c>
      <c r="AI27" s="43">
        <v>45838</v>
      </c>
      <c r="AJ27" s="36" t="s">
        <v>222</v>
      </c>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row>
    <row r="28" spans="1:71" ht="308.39999999999998" customHeight="1" x14ac:dyDescent="0.3">
      <c r="A28" s="29">
        <v>25</v>
      </c>
      <c r="B28" s="25">
        <v>263</v>
      </c>
      <c r="C28" s="32" t="s">
        <v>163</v>
      </c>
      <c r="D28" s="25">
        <v>48</v>
      </c>
      <c r="E28" s="32" t="s">
        <v>166</v>
      </c>
      <c r="F28" s="32">
        <v>1</v>
      </c>
      <c r="G28" s="31" t="s">
        <v>234</v>
      </c>
      <c r="H28" s="30" t="s">
        <v>177</v>
      </c>
      <c r="I28" s="30" t="s">
        <v>249</v>
      </c>
      <c r="J28" s="30" t="s">
        <v>194</v>
      </c>
      <c r="K28" s="30" t="s">
        <v>195</v>
      </c>
      <c r="L28" s="34">
        <v>5</v>
      </c>
      <c r="M28" s="28"/>
      <c r="N28" s="27"/>
      <c r="O28" s="27"/>
      <c r="P28" s="27"/>
      <c r="Q28" s="27"/>
      <c r="R28" s="27"/>
      <c r="S28" s="28"/>
      <c r="T28" s="27"/>
      <c r="U28" s="27"/>
      <c r="V28" s="27"/>
      <c r="W28" s="27"/>
      <c r="X28" s="27"/>
      <c r="Y28" s="28"/>
      <c r="Z28" s="27"/>
      <c r="AA28" s="27"/>
      <c r="AB28" s="28" t="s">
        <v>230</v>
      </c>
      <c r="AC28" s="27">
        <v>0.2</v>
      </c>
      <c r="AD28" s="27" t="s">
        <v>16</v>
      </c>
      <c r="AE28" s="28" t="s">
        <v>280</v>
      </c>
      <c r="AF28" s="27">
        <v>1</v>
      </c>
      <c r="AG28" s="27" t="s">
        <v>50</v>
      </c>
      <c r="AH28" s="26">
        <v>45809</v>
      </c>
      <c r="AI28" s="26">
        <v>45900</v>
      </c>
      <c r="AJ28" s="25" t="s">
        <v>219</v>
      </c>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row>
    <row r="29" spans="1:71" ht="229.2" customHeight="1" x14ac:dyDescent="0.3">
      <c r="A29" s="12">
        <v>26</v>
      </c>
      <c r="B29" s="13">
        <v>263</v>
      </c>
      <c r="C29" s="14" t="s">
        <v>163</v>
      </c>
      <c r="D29" s="13">
        <v>48</v>
      </c>
      <c r="E29" s="14" t="s">
        <v>166</v>
      </c>
      <c r="F29" s="14">
        <v>2</v>
      </c>
      <c r="G29" s="15" t="s">
        <v>234</v>
      </c>
      <c r="H29" s="16" t="s">
        <v>177</v>
      </c>
      <c r="I29" s="16" t="s">
        <v>252</v>
      </c>
      <c r="J29" s="16" t="s">
        <v>201</v>
      </c>
      <c r="K29" s="16" t="s">
        <v>196</v>
      </c>
      <c r="L29" s="33">
        <v>1</v>
      </c>
      <c r="M29" s="18"/>
      <c r="N29" s="17"/>
      <c r="O29" s="17"/>
      <c r="P29" s="17"/>
      <c r="Q29" s="17"/>
      <c r="R29" s="17"/>
      <c r="S29" s="18"/>
      <c r="T29" s="17"/>
      <c r="U29" s="17"/>
      <c r="V29" s="17"/>
      <c r="W29" s="17"/>
      <c r="X29" s="17"/>
      <c r="Y29" s="18"/>
      <c r="Z29" s="17"/>
      <c r="AA29" s="17"/>
      <c r="AB29" s="18" t="s">
        <v>227</v>
      </c>
      <c r="AC29" s="17">
        <v>0</v>
      </c>
      <c r="AD29" s="17" t="s">
        <v>16</v>
      </c>
      <c r="AE29" s="18" t="s">
        <v>282</v>
      </c>
      <c r="AF29" s="17">
        <v>0.1</v>
      </c>
      <c r="AG29" s="17" t="s">
        <v>16</v>
      </c>
      <c r="AH29" s="19">
        <v>45901</v>
      </c>
      <c r="AI29" s="19">
        <v>46022</v>
      </c>
      <c r="AJ29" s="13" t="s">
        <v>220</v>
      </c>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row>
    <row r="30" spans="1:71" ht="158.4" customHeight="1" x14ac:dyDescent="0.3">
      <c r="A30" s="12">
        <v>27</v>
      </c>
      <c r="B30" s="13">
        <v>263</v>
      </c>
      <c r="C30" s="14" t="s">
        <v>163</v>
      </c>
      <c r="D30" s="13">
        <v>48</v>
      </c>
      <c r="E30" s="14" t="s">
        <v>166</v>
      </c>
      <c r="F30" s="14">
        <v>3</v>
      </c>
      <c r="G30" s="15" t="s">
        <v>234</v>
      </c>
      <c r="H30" s="16" t="s">
        <v>177</v>
      </c>
      <c r="I30" s="16" t="s">
        <v>251</v>
      </c>
      <c r="J30" s="16" t="s">
        <v>197</v>
      </c>
      <c r="K30" s="16" t="s">
        <v>198</v>
      </c>
      <c r="L30" s="33">
        <v>2</v>
      </c>
      <c r="M30" s="18"/>
      <c r="N30" s="17"/>
      <c r="O30" s="17"/>
      <c r="P30" s="17"/>
      <c r="Q30" s="17"/>
      <c r="R30" s="17"/>
      <c r="S30" s="18"/>
      <c r="T30" s="17"/>
      <c r="U30" s="17"/>
      <c r="V30" s="17"/>
      <c r="W30" s="17"/>
      <c r="X30" s="17"/>
      <c r="Y30" s="18"/>
      <c r="Z30" s="17"/>
      <c r="AA30" s="17"/>
      <c r="AB30" s="18" t="s">
        <v>227</v>
      </c>
      <c r="AC30" s="17">
        <v>0</v>
      </c>
      <c r="AD30" s="17" t="s">
        <v>16</v>
      </c>
      <c r="AE30" s="18" t="s">
        <v>283</v>
      </c>
      <c r="AF30" s="17">
        <v>0.1</v>
      </c>
      <c r="AG30" s="17" t="s">
        <v>16</v>
      </c>
      <c r="AH30" s="19">
        <v>45901</v>
      </c>
      <c r="AI30" s="19">
        <v>46022</v>
      </c>
      <c r="AJ30" s="13" t="s">
        <v>221</v>
      </c>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row>
    <row r="31" spans="1:71" ht="154.80000000000001" customHeight="1" x14ac:dyDescent="0.3">
      <c r="A31" s="12">
        <v>28</v>
      </c>
      <c r="B31" s="13">
        <v>263</v>
      </c>
      <c r="C31" s="14" t="s">
        <v>163</v>
      </c>
      <c r="D31" s="13">
        <v>48</v>
      </c>
      <c r="E31" s="14" t="s">
        <v>167</v>
      </c>
      <c r="F31" s="14">
        <v>1</v>
      </c>
      <c r="G31" s="15" t="s">
        <v>235</v>
      </c>
      <c r="H31" s="16" t="s">
        <v>178</v>
      </c>
      <c r="I31" s="16" t="s">
        <v>184</v>
      </c>
      <c r="J31" s="16" t="s">
        <v>202</v>
      </c>
      <c r="K31" s="16" t="s">
        <v>203</v>
      </c>
      <c r="L31" s="33">
        <v>1</v>
      </c>
      <c r="M31" s="18"/>
      <c r="N31" s="17"/>
      <c r="O31" s="17"/>
      <c r="P31" s="17"/>
      <c r="Q31" s="17"/>
      <c r="R31" s="17"/>
      <c r="S31" s="18"/>
      <c r="T31" s="17"/>
      <c r="U31" s="17"/>
      <c r="V31" s="17"/>
      <c r="W31" s="17"/>
      <c r="X31" s="17"/>
      <c r="Y31" s="18"/>
      <c r="Z31" s="17"/>
      <c r="AA31" s="17"/>
      <c r="AB31" s="18" t="s">
        <v>225</v>
      </c>
      <c r="AC31" s="17">
        <v>0.2</v>
      </c>
      <c r="AD31" s="17" t="s">
        <v>16</v>
      </c>
      <c r="AE31" s="18" t="s">
        <v>271</v>
      </c>
      <c r="AF31" s="17">
        <v>0.4</v>
      </c>
      <c r="AG31" s="17" t="s">
        <v>16</v>
      </c>
      <c r="AH31" s="19">
        <v>45751</v>
      </c>
      <c r="AI31" s="19">
        <v>46022</v>
      </c>
      <c r="AJ31" s="13" t="s">
        <v>222</v>
      </c>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row>
    <row r="32" spans="1:71" ht="141" customHeight="1" x14ac:dyDescent="0.3">
      <c r="A32" s="12">
        <v>29</v>
      </c>
      <c r="B32" s="13">
        <v>263</v>
      </c>
      <c r="C32" s="14" t="s">
        <v>163</v>
      </c>
      <c r="D32" s="13">
        <v>48</v>
      </c>
      <c r="E32" s="14" t="s">
        <v>168</v>
      </c>
      <c r="F32" s="14">
        <v>1</v>
      </c>
      <c r="G32" s="15" t="s">
        <v>236</v>
      </c>
      <c r="H32" s="16" t="s">
        <v>179</v>
      </c>
      <c r="I32" s="16" t="s">
        <v>185</v>
      </c>
      <c r="J32" s="16" t="s">
        <v>204</v>
      </c>
      <c r="K32" s="16" t="s">
        <v>205</v>
      </c>
      <c r="L32" s="33">
        <v>1</v>
      </c>
      <c r="M32" s="18"/>
      <c r="N32" s="17"/>
      <c r="O32" s="17"/>
      <c r="P32" s="17"/>
      <c r="Q32" s="17"/>
      <c r="R32" s="17"/>
      <c r="S32" s="18"/>
      <c r="T32" s="17"/>
      <c r="U32" s="17"/>
      <c r="V32" s="17"/>
      <c r="W32" s="17"/>
      <c r="X32" s="17"/>
      <c r="Y32" s="18"/>
      <c r="Z32" s="17"/>
      <c r="AA32" s="17"/>
      <c r="AB32" s="18" t="s">
        <v>253</v>
      </c>
      <c r="AC32" s="17">
        <v>0.2</v>
      </c>
      <c r="AD32" s="17" t="s">
        <v>16</v>
      </c>
      <c r="AE32" s="18" t="s">
        <v>273</v>
      </c>
      <c r="AF32" s="17">
        <v>0.5</v>
      </c>
      <c r="AG32" s="17" t="s">
        <v>16</v>
      </c>
      <c r="AH32" s="19">
        <v>45751</v>
      </c>
      <c r="AI32" s="19">
        <v>46022</v>
      </c>
      <c r="AJ32" s="13" t="s">
        <v>39</v>
      </c>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row>
    <row r="33" spans="1:71" ht="142.19999999999999" customHeight="1" x14ac:dyDescent="0.3">
      <c r="A33" s="12">
        <v>30</v>
      </c>
      <c r="B33" s="13">
        <v>263</v>
      </c>
      <c r="C33" s="14" t="s">
        <v>163</v>
      </c>
      <c r="D33" s="13">
        <v>48</v>
      </c>
      <c r="E33" s="14" t="s">
        <v>169</v>
      </c>
      <c r="F33" s="14">
        <v>1</v>
      </c>
      <c r="G33" s="15" t="s">
        <v>237</v>
      </c>
      <c r="H33" s="16" t="s">
        <v>75</v>
      </c>
      <c r="I33" s="16" t="s">
        <v>186</v>
      </c>
      <c r="J33" s="16" t="s">
        <v>204</v>
      </c>
      <c r="K33" s="16" t="s">
        <v>205</v>
      </c>
      <c r="L33" s="33">
        <v>1</v>
      </c>
      <c r="M33" s="18"/>
      <c r="N33" s="17"/>
      <c r="O33" s="17"/>
      <c r="P33" s="17"/>
      <c r="Q33" s="17"/>
      <c r="R33" s="17"/>
      <c r="S33" s="18"/>
      <c r="T33" s="17"/>
      <c r="U33" s="17"/>
      <c r="V33" s="17"/>
      <c r="W33" s="17"/>
      <c r="X33" s="17"/>
      <c r="Y33" s="18"/>
      <c r="Z33" s="17"/>
      <c r="AA33" s="17"/>
      <c r="AB33" s="18" t="s">
        <v>254</v>
      </c>
      <c r="AC33" s="17">
        <v>0.2</v>
      </c>
      <c r="AD33" s="17" t="s">
        <v>16</v>
      </c>
      <c r="AE33" s="18" t="s">
        <v>274</v>
      </c>
      <c r="AF33" s="17">
        <v>0.5</v>
      </c>
      <c r="AG33" s="17" t="s">
        <v>16</v>
      </c>
      <c r="AH33" s="19">
        <v>45751</v>
      </c>
      <c r="AI33" s="19">
        <v>46022</v>
      </c>
      <c r="AJ33" s="13" t="s">
        <v>39</v>
      </c>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row>
    <row r="34" spans="1:71" ht="186.6" customHeight="1" x14ac:dyDescent="0.3">
      <c r="A34" s="12">
        <v>31</v>
      </c>
      <c r="B34" s="13">
        <v>263</v>
      </c>
      <c r="C34" s="14" t="s">
        <v>163</v>
      </c>
      <c r="D34" s="13">
        <v>48</v>
      </c>
      <c r="E34" s="14" t="s">
        <v>169</v>
      </c>
      <c r="F34" s="14">
        <v>2</v>
      </c>
      <c r="G34" s="15" t="s">
        <v>237</v>
      </c>
      <c r="H34" s="16" t="s">
        <v>75</v>
      </c>
      <c r="I34" s="16" t="s">
        <v>255</v>
      </c>
      <c r="J34" s="16" t="s">
        <v>206</v>
      </c>
      <c r="K34" s="16" t="s">
        <v>207</v>
      </c>
      <c r="L34" s="33">
        <v>1</v>
      </c>
      <c r="M34" s="18"/>
      <c r="N34" s="17"/>
      <c r="O34" s="17"/>
      <c r="P34" s="17"/>
      <c r="Q34" s="17"/>
      <c r="R34" s="17"/>
      <c r="S34" s="18"/>
      <c r="T34" s="17"/>
      <c r="U34" s="17"/>
      <c r="V34" s="17"/>
      <c r="W34" s="17"/>
      <c r="X34" s="17"/>
      <c r="Y34" s="18"/>
      <c r="Z34" s="17"/>
      <c r="AA34" s="17"/>
      <c r="AB34" s="18" t="s">
        <v>256</v>
      </c>
      <c r="AC34" s="17">
        <v>0.3</v>
      </c>
      <c r="AD34" s="17" t="s">
        <v>16</v>
      </c>
      <c r="AE34" s="18" t="s">
        <v>284</v>
      </c>
      <c r="AF34" s="17">
        <v>0.7</v>
      </c>
      <c r="AG34" s="17" t="s">
        <v>16</v>
      </c>
      <c r="AH34" s="19">
        <v>45751</v>
      </c>
      <c r="AI34" s="19">
        <v>46022</v>
      </c>
      <c r="AJ34" s="13" t="s">
        <v>41</v>
      </c>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row>
    <row r="35" spans="1:71" ht="304.2" customHeight="1" x14ac:dyDescent="0.3">
      <c r="A35" s="29">
        <v>32</v>
      </c>
      <c r="B35" s="25">
        <v>263</v>
      </c>
      <c r="C35" s="32" t="s">
        <v>163</v>
      </c>
      <c r="D35" s="25">
        <v>48</v>
      </c>
      <c r="E35" s="32" t="s">
        <v>170</v>
      </c>
      <c r="F35" s="32">
        <v>1</v>
      </c>
      <c r="G35" s="31" t="s">
        <v>238</v>
      </c>
      <c r="H35" s="30" t="s">
        <v>180</v>
      </c>
      <c r="I35" s="30" t="s">
        <v>249</v>
      </c>
      <c r="J35" s="30" t="s">
        <v>194</v>
      </c>
      <c r="K35" s="30" t="s">
        <v>195</v>
      </c>
      <c r="L35" s="34">
        <v>5</v>
      </c>
      <c r="M35" s="28"/>
      <c r="N35" s="27"/>
      <c r="O35" s="27"/>
      <c r="P35" s="27"/>
      <c r="Q35" s="27"/>
      <c r="R35" s="27"/>
      <c r="S35" s="28"/>
      <c r="T35" s="27"/>
      <c r="U35" s="27"/>
      <c r="V35" s="27"/>
      <c r="W35" s="27"/>
      <c r="X35" s="27"/>
      <c r="Y35" s="28"/>
      <c r="Z35" s="27"/>
      <c r="AA35" s="27"/>
      <c r="AB35" s="28" t="s">
        <v>257</v>
      </c>
      <c r="AC35" s="27">
        <v>0.2</v>
      </c>
      <c r="AD35" s="27" t="s">
        <v>16</v>
      </c>
      <c r="AE35" s="28" t="s">
        <v>280</v>
      </c>
      <c r="AF35" s="27">
        <v>1</v>
      </c>
      <c r="AG35" s="27" t="s">
        <v>50</v>
      </c>
      <c r="AH35" s="26">
        <v>45809</v>
      </c>
      <c r="AI35" s="26">
        <v>45900</v>
      </c>
      <c r="AJ35" s="25" t="s">
        <v>219</v>
      </c>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row>
    <row r="36" spans="1:71" ht="234.6" customHeight="1" x14ac:dyDescent="0.3">
      <c r="A36" s="12">
        <v>33</v>
      </c>
      <c r="B36" s="13">
        <v>263</v>
      </c>
      <c r="C36" s="14" t="s">
        <v>163</v>
      </c>
      <c r="D36" s="13">
        <v>48</v>
      </c>
      <c r="E36" s="14" t="s">
        <v>170</v>
      </c>
      <c r="F36" s="14">
        <v>2</v>
      </c>
      <c r="G36" s="15" t="s">
        <v>238</v>
      </c>
      <c r="H36" s="16" t="s">
        <v>181</v>
      </c>
      <c r="I36" s="16" t="s">
        <v>258</v>
      </c>
      <c r="J36" s="16" t="s">
        <v>208</v>
      </c>
      <c r="K36" s="16" t="s">
        <v>209</v>
      </c>
      <c r="L36" s="33">
        <v>1</v>
      </c>
      <c r="M36" s="18"/>
      <c r="N36" s="17"/>
      <c r="O36" s="17"/>
      <c r="P36" s="17"/>
      <c r="Q36" s="17"/>
      <c r="R36" s="17"/>
      <c r="S36" s="18"/>
      <c r="T36" s="17"/>
      <c r="U36" s="17"/>
      <c r="V36" s="17"/>
      <c r="W36" s="17"/>
      <c r="X36" s="17"/>
      <c r="Y36" s="18"/>
      <c r="Z36" s="17"/>
      <c r="AA36" s="17"/>
      <c r="AB36" s="18" t="s">
        <v>227</v>
      </c>
      <c r="AC36" s="17">
        <v>0</v>
      </c>
      <c r="AD36" s="17" t="s">
        <v>16</v>
      </c>
      <c r="AE36" s="18" t="s">
        <v>285</v>
      </c>
      <c r="AF36" s="17">
        <v>0.1</v>
      </c>
      <c r="AG36" s="17" t="s">
        <v>16</v>
      </c>
      <c r="AH36" s="19">
        <v>45901</v>
      </c>
      <c r="AI36" s="19">
        <v>46022</v>
      </c>
      <c r="AJ36" s="13" t="s">
        <v>220</v>
      </c>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row>
    <row r="37" spans="1:71" ht="159" customHeight="1" x14ac:dyDescent="0.3">
      <c r="A37" s="12">
        <v>34</v>
      </c>
      <c r="B37" s="13">
        <v>263</v>
      </c>
      <c r="C37" s="14" t="s">
        <v>163</v>
      </c>
      <c r="D37" s="13">
        <v>48</v>
      </c>
      <c r="E37" s="14" t="s">
        <v>170</v>
      </c>
      <c r="F37" s="14">
        <v>3</v>
      </c>
      <c r="G37" s="15" t="s">
        <v>238</v>
      </c>
      <c r="H37" s="16" t="s">
        <v>181</v>
      </c>
      <c r="I37" s="16" t="s">
        <v>259</v>
      </c>
      <c r="J37" s="16" t="s">
        <v>210</v>
      </c>
      <c r="K37" s="16" t="s">
        <v>211</v>
      </c>
      <c r="L37" s="33">
        <v>2</v>
      </c>
      <c r="M37" s="18"/>
      <c r="N37" s="17"/>
      <c r="O37" s="17"/>
      <c r="P37" s="17"/>
      <c r="Q37" s="17"/>
      <c r="R37" s="17"/>
      <c r="S37" s="18"/>
      <c r="T37" s="17"/>
      <c r="U37" s="17"/>
      <c r="V37" s="17"/>
      <c r="W37" s="17"/>
      <c r="X37" s="17"/>
      <c r="Y37" s="18"/>
      <c r="Z37" s="17"/>
      <c r="AA37" s="17"/>
      <c r="AB37" s="18" t="s">
        <v>227</v>
      </c>
      <c r="AC37" s="17">
        <v>0</v>
      </c>
      <c r="AD37" s="17" t="s">
        <v>16</v>
      </c>
      <c r="AE37" s="18" t="s">
        <v>286</v>
      </c>
      <c r="AF37" s="17">
        <v>0.1</v>
      </c>
      <c r="AG37" s="17" t="s">
        <v>16</v>
      </c>
      <c r="AH37" s="19">
        <v>45901</v>
      </c>
      <c r="AI37" s="19">
        <v>46022</v>
      </c>
      <c r="AJ37" s="13" t="s">
        <v>221</v>
      </c>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row>
    <row r="38" spans="1:71" ht="119.4" customHeight="1" x14ac:dyDescent="0.3">
      <c r="A38" s="12">
        <v>35</v>
      </c>
      <c r="B38" s="13">
        <v>263</v>
      </c>
      <c r="C38" s="14" t="s">
        <v>163</v>
      </c>
      <c r="D38" s="13">
        <v>48</v>
      </c>
      <c r="E38" s="14" t="s">
        <v>171</v>
      </c>
      <c r="F38" s="14">
        <v>1</v>
      </c>
      <c r="G38" s="15" t="s">
        <v>261</v>
      </c>
      <c r="H38" s="16" t="s">
        <v>182</v>
      </c>
      <c r="I38" s="16" t="s">
        <v>187</v>
      </c>
      <c r="J38" s="16" t="s">
        <v>212</v>
      </c>
      <c r="K38" s="16" t="s">
        <v>213</v>
      </c>
      <c r="L38" s="33">
        <v>4</v>
      </c>
      <c r="M38" s="18"/>
      <c r="N38" s="17"/>
      <c r="O38" s="17"/>
      <c r="P38" s="17"/>
      <c r="Q38" s="17"/>
      <c r="R38" s="17"/>
      <c r="S38" s="18"/>
      <c r="T38" s="17"/>
      <c r="U38" s="17"/>
      <c r="V38" s="17"/>
      <c r="W38" s="17"/>
      <c r="X38" s="17"/>
      <c r="Y38" s="18"/>
      <c r="Z38" s="17"/>
      <c r="AA38" s="17"/>
      <c r="AB38" s="18" t="s">
        <v>260</v>
      </c>
      <c r="AC38" s="17">
        <v>0.25</v>
      </c>
      <c r="AD38" s="17" t="s">
        <v>16</v>
      </c>
      <c r="AE38" s="18" t="s">
        <v>287</v>
      </c>
      <c r="AF38" s="17">
        <v>0.5</v>
      </c>
      <c r="AG38" s="17" t="s">
        <v>16</v>
      </c>
      <c r="AH38" s="19">
        <v>45762</v>
      </c>
      <c r="AI38" s="19">
        <v>46112</v>
      </c>
      <c r="AJ38" s="13" t="s">
        <v>223</v>
      </c>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row>
    <row r="39" spans="1:71" ht="114.6" customHeight="1" x14ac:dyDescent="0.3">
      <c r="A39" s="12">
        <v>36</v>
      </c>
      <c r="B39" s="13">
        <v>263</v>
      </c>
      <c r="C39" s="14" t="s">
        <v>163</v>
      </c>
      <c r="D39" s="13">
        <v>48</v>
      </c>
      <c r="E39" s="14" t="s">
        <v>171</v>
      </c>
      <c r="F39" s="14">
        <v>2</v>
      </c>
      <c r="G39" s="15" t="s">
        <v>261</v>
      </c>
      <c r="H39" s="16" t="s">
        <v>182</v>
      </c>
      <c r="I39" s="16" t="s">
        <v>188</v>
      </c>
      <c r="J39" s="16" t="s">
        <v>214</v>
      </c>
      <c r="K39" s="16" t="s">
        <v>215</v>
      </c>
      <c r="L39" s="17">
        <v>1</v>
      </c>
      <c r="M39" s="18"/>
      <c r="N39" s="17"/>
      <c r="O39" s="17"/>
      <c r="P39" s="17"/>
      <c r="Q39" s="17"/>
      <c r="R39" s="17"/>
      <c r="S39" s="18"/>
      <c r="T39" s="17"/>
      <c r="U39" s="17"/>
      <c r="V39" s="17"/>
      <c r="W39" s="17"/>
      <c r="X39" s="17"/>
      <c r="Y39" s="18"/>
      <c r="Z39" s="17"/>
      <c r="AA39" s="17"/>
      <c r="AB39" s="18" t="s">
        <v>228</v>
      </c>
      <c r="AC39" s="17">
        <v>0</v>
      </c>
      <c r="AD39" s="17" t="s">
        <v>16</v>
      </c>
      <c r="AE39" s="18" t="s">
        <v>228</v>
      </c>
      <c r="AF39" s="17">
        <v>0</v>
      </c>
      <c r="AG39" s="17" t="s">
        <v>16</v>
      </c>
      <c r="AH39" s="19">
        <v>45762</v>
      </c>
      <c r="AI39" s="19">
        <v>46112</v>
      </c>
      <c r="AJ39" s="13" t="s">
        <v>224</v>
      </c>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row>
    <row r="40" spans="1:71" ht="124.8" customHeight="1" x14ac:dyDescent="0.3">
      <c r="A40" s="12">
        <v>37</v>
      </c>
      <c r="B40" s="13">
        <v>263</v>
      </c>
      <c r="C40" s="14" t="s">
        <v>163</v>
      </c>
      <c r="D40" s="13">
        <v>48</v>
      </c>
      <c r="E40" s="14" t="s">
        <v>172</v>
      </c>
      <c r="F40" s="14">
        <v>1</v>
      </c>
      <c r="G40" s="15" t="s">
        <v>239</v>
      </c>
      <c r="H40" s="16" t="s">
        <v>183</v>
      </c>
      <c r="I40" s="16" t="s">
        <v>189</v>
      </c>
      <c r="J40" s="16" t="s">
        <v>216</v>
      </c>
      <c r="K40" s="16" t="s">
        <v>217</v>
      </c>
      <c r="L40" s="17">
        <v>1</v>
      </c>
      <c r="M40" s="18"/>
      <c r="N40" s="17"/>
      <c r="O40" s="17"/>
      <c r="P40" s="17"/>
      <c r="Q40" s="17"/>
      <c r="R40" s="17"/>
      <c r="S40" s="18"/>
      <c r="T40" s="17"/>
      <c r="U40" s="17"/>
      <c r="V40" s="17"/>
      <c r="W40" s="17"/>
      <c r="X40" s="17"/>
      <c r="Y40" s="18"/>
      <c r="Z40" s="17"/>
      <c r="AA40" s="17"/>
      <c r="AB40" s="18" t="s">
        <v>262</v>
      </c>
      <c r="AC40" s="17">
        <v>0</v>
      </c>
      <c r="AD40" s="17" t="s">
        <v>16</v>
      </c>
      <c r="AE40" s="18" t="s">
        <v>288</v>
      </c>
      <c r="AF40" s="17">
        <v>0.5</v>
      </c>
      <c r="AG40" s="17" t="s">
        <v>16</v>
      </c>
      <c r="AH40" s="19">
        <v>45762</v>
      </c>
      <c r="AI40" s="19">
        <v>46022</v>
      </c>
      <c r="AJ40" s="13" t="s">
        <v>223</v>
      </c>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row>
  </sheetData>
  <autoFilter ref="A3:AJ40" xr:uid="{CB5BFB51-CF44-4FC3-A0CE-A9F191DD193B}"/>
  <mergeCells count="1">
    <mergeCell ref="B2:A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8E5B-D0AC-4F65-B5DF-256F08F5E035}">
  <dimension ref="A1:I27"/>
  <sheetViews>
    <sheetView showGridLines="0" zoomScale="80" zoomScaleNormal="80" workbookViewId="0">
      <selection activeCell="I27" sqref="I27"/>
    </sheetView>
  </sheetViews>
  <sheetFormatPr baseColWidth="10" defaultRowHeight="14.4" x14ac:dyDescent="0.3"/>
  <cols>
    <col min="1" max="1" width="24.6640625" customWidth="1"/>
    <col min="2" max="2" width="11.77734375" bestFit="1" customWidth="1"/>
    <col min="3" max="3" width="3" bestFit="1" customWidth="1"/>
    <col min="4" max="7" width="29" bestFit="1" customWidth="1"/>
    <col min="8" max="9" width="12.21875" customWidth="1"/>
  </cols>
  <sheetData>
    <row r="1" spans="1:9" x14ac:dyDescent="0.3">
      <c r="A1" s="11" t="s">
        <v>18</v>
      </c>
    </row>
    <row r="2" spans="1:9" x14ac:dyDescent="0.3">
      <c r="D2" s="9" t="s">
        <v>17</v>
      </c>
      <c r="E2" s="9" t="s">
        <v>267</v>
      </c>
      <c r="F2" s="9" t="s">
        <v>50</v>
      </c>
      <c r="G2" s="9" t="s">
        <v>16</v>
      </c>
      <c r="H2" s="9" t="s">
        <v>19</v>
      </c>
      <c r="I2" s="9" t="s">
        <v>24</v>
      </c>
    </row>
    <row r="3" spans="1:9" x14ac:dyDescent="0.3">
      <c r="A3" t="s">
        <v>164</v>
      </c>
      <c r="B3" t="s">
        <v>163</v>
      </c>
      <c r="C3">
        <v>48</v>
      </c>
      <c r="D3">
        <v>2</v>
      </c>
      <c r="H3">
        <v>2</v>
      </c>
      <c r="I3" t="str">
        <f>IF(COUNT(D3:G3)&gt;1,1,"")</f>
        <v/>
      </c>
    </row>
    <row r="4" spans="1:9" x14ac:dyDescent="0.3">
      <c r="A4" t="s">
        <v>22</v>
      </c>
      <c r="B4" t="s">
        <v>163</v>
      </c>
      <c r="C4">
        <v>48</v>
      </c>
      <c r="F4">
        <v>1</v>
      </c>
      <c r="G4">
        <v>2</v>
      </c>
      <c r="H4">
        <v>3</v>
      </c>
      <c r="I4">
        <f t="shared" ref="I4:I24" si="0">IF(COUNT(D4:G4)&gt;1,1,"")</f>
        <v>1</v>
      </c>
    </row>
    <row r="5" spans="1:9" x14ac:dyDescent="0.3">
      <c r="A5" t="s">
        <v>165</v>
      </c>
      <c r="B5" t="s">
        <v>163</v>
      </c>
      <c r="C5">
        <v>48</v>
      </c>
      <c r="D5">
        <v>1</v>
      </c>
      <c r="H5">
        <v>1</v>
      </c>
      <c r="I5" t="str">
        <f t="shared" si="0"/>
        <v/>
      </c>
    </row>
    <row r="6" spans="1:9" x14ac:dyDescent="0.3">
      <c r="A6" t="s">
        <v>166</v>
      </c>
      <c r="B6" t="s">
        <v>163</v>
      </c>
      <c r="C6">
        <v>48</v>
      </c>
      <c r="F6">
        <v>1</v>
      </c>
      <c r="G6">
        <v>2</v>
      </c>
      <c r="H6">
        <v>3</v>
      </c>
      <c r="I6">
        <f t="shared" si="0"/>
        <v>1</v>
      </c>
    </row>
    <row r="7" spans="1:9" x14ac:dyDescent="0.3">
      <c r="A7" t="s">
        <v>167</v>
      </c>
      <c r="B7" t="s">
        <v>163</v>
      </c>
      <c r="C7">
        <v>48</v>
      </c>
      <c r="G7">
        <v>1</v>
      </c>
      <c r="H7">
        <v>1</v>
      </c>
      <c r="I7" t="str">
        <f t="shared" si="0"/>
        <v/>
      </c>
    </row>
    <row r="8" spans="1:9" x14ac:dyDescent="0.3">
      <c r="A8" t="s">
        <v>168</v>
      </c>
      <c r="B8" t="s">
        <v>163</v>
      </c>
      <c r="C8">
        <v>48</v>
      </c>
      <c r="G8">
        <v>1</v>
      </c>
      <c r="H8">
        <v>1</v>
      </c>
      <c r="I8" t="str">
        <f t="shared" si="0"/>
        <v/>
      </c>
    </row>
    <row r="9" spans="1:9" x14ac:dyDescent="0.3">
      <c r="A9" t="s">
        <v>169</v>
      </c>
      <c r="B9" t="s">
        <v>163</v>
      </c>
      <c r="C9">
        <v>48</v>
      </c>
      <c r="G9">
        <v>2</v>
      </c>
      <c r="H9">
        <v>2</v>
      </c>
      <c r="I9" t="str">
        <f t="shared" si="0"/>
        <v/>
      </c>
    </row>
    <row r="10" spans="1:9" x14ac:dyDescent="0.3">
      <c r="A10" t="s">
        <v>170</v>
      </c>
      <c r="B10" t="s">
        <v>163</v>
      </c>
      <c r="C10">
        <v>48</v>
      </c>
      <c r="F10">
        <v>1</v>
      </c>
      <c r="G10">
        <v>2</v>
      </c>
      <c r="H10">
        <v>3</v>
      </c>
      <c r="I10">
        <f t="shared" si="0"/>
        <v>1</v>
      </c>
    </row>
    <row r="11" spans="1:9" x14ac:dyDescent="0.3">
      <c r="A11" t="s">
        <v>171</v>
      </c>
      <c r="B11" t="s">
        <v>163</v>
      </c>
      <c r="C11">
        <v>48</v>
      </c>
      <c r="G11">
        <v>2</v>
      </c>
      <c r="H11">
        <v>2</v>
      </c>
      <c r="I11" t="str">
        <f t="shared" si="0"/>
        <v/>
      </c>
    </row>
    <row r="12" spans="1:9" x14ac:dyDescent="0.3">
      <c r="A12" t="s">
        <v>172</v>
      </c>
      <c r="B12" t="s">
        <v>163</v>
      </c>
      <c r="C12">
        <v>48</v>
      </c>
      <c r="G12">
        <v>1</v>
      </c>
      <c r="H12">
        <v>1</v>
      </c>
      <c r="I12" t="str">
        <f t="shared" si="0"/>
        <v/>
      </c>
    </row>
    <row r="13" spans="1:9" x14ac:dyDescent="0.3">
      <c r="A13" t="s">
        <v>32</v>
      </c>
      <c r="B13" t="s">
        <v>31</v>
      </c>
      <c r="C13">
        <v>65</v>
      </c>
      <c r="D13">
        <v>2</v>
      </c>
      <c r="H13">
        <v>2</v>
      </c>
      <c r="I13" t="str">
        <f t="shared" si="0"/>
        <v/>
      </c>
    </row>
    <row r="14" spans="1:9" x14ac:dyDescent="0.3">
      <c r="A14" t="s">
        <v>54</v>
      </c>
      <c r="B14" t="s">
        <v>31</v>
      </c>
      <c r="C14">
        <v>64</v>
      </c>
      <c r="E14">
        <v>2</v>
      </c>
      <c r="G14">
        <v>1</v>
      </c>
      <c r="H14">
        <v>3</v>
      </c>
      <c r="I14">
        <f t="shared" si="0"/>
        <v>1</v>
      </c>
    </row>
    <row r="15" spans="1:9" x14ac:dyDescent="0.3">
      <c r="A15" t="s">
        <v>55</v>
      </c>
      <c r="B15" t="s">
        <v>31</v>
      </c>
      <c r="C15">
        <v>64</v>
      </c>
      <c r="D15">
        <v>2</v>
      </c>
      <c r="G15">
        <v>2</v>
      </c>
      <c r="H15">
        <v>4</v>
      </c>
      <c r="I15">
        <f t="shared" si="0"/>
        <v>1</v>
      </c>
    </row>
    <row r="16" spans="1:9" x14ac:dyDescent="0.3">
      <c r="A16" t="s">
        <v>56</v>
      </c>
      <c r="B16" t="s">
        <v>31</v>
      </c>
      <c r="C16">
        <v>64</v>
      </c>
      <c r="D16">
        <v>1</v>
      </c>
      <c r="H16">
        <v>1</v>
      </c>
      <c r="I16" t="str">
        <f t="shared" si="0"/>
        <v/>
      </c>
    </row>
    <row r="17" spans="1:9" x14ac:dyDescent="0.3">
      <c r="A17" t="s">
        <v>57</v>
      </c>
      <c r="B17" t="s">
        <v>31</v>
      </c>
      <c r="C17">
        <v>64</v>
      </c>
      <c r="D17">
        <v>1</v>
      </c>
      <c r="H17">
        <v>1</v>
      </c>
      <c r="I17" t="str">
        <f t="shared" si="0"/>
        <v/>
      </c>
    </row>
    <row r="18" spans="1:9" x14ac:dyDescent="0.3">
      <c r="A18" t="s">
        <v>58</v>
      </c>
      <c r="B18" t="s">
        <v>31</v>
      </c>
      <c r="C18">
        <v>64</v>
      </c>
      <c r="D18">
        <v>1</v>
      </c>
      <c r="H18">
        <v>1</v>
      </c>
      <c r="I18" t="str">
        <f t="shared" si="0"/>
        <v/>
      </c>
    </row>
    <row r="19" spans="1:9" x14ac:dyDescent="0.3">
      <c r="A19" t="s">
        <v>59</v>
      </c>
      <c r="B19" t="s">
        <v>31</v>
      </c>
      <c r="C19">
        <v>64</v>
      </c>
      <c r="D19">
        <v>1</v>
      </c>
      <c r="H19">
        <v>1</v>
      </c>
      <c r="I19" t="str">
        <f t="shared" si="0"/>
        <v/>
      </c>
    </row>
    <row r="20" spans="1:9" x14ac:dyDescent="0.3">
      <c r="A20" t="s">
        <v>60</v>
      </c>
      <c r="B20" t="s">
        <v>31</v>
      </c>
      <c r="C20">
        <v>64</v>
      </c>
      <c r="D20">
        <v>1</v>
      </c>
      <c r="H20">
        <v>1</v>
      </c>
      <c r="I20" t="str">
        <f t="shared" si="0"/>
        <v/>
      </c>
    </row>
    <row r="21" spans="1:9" x14ac:dyDescent="0.3">
      <c r="A21" t="s">
        <v>61</v>
      </c>
      <c r="B21" t="s">
        <v>31</v>
      </c>
      <c r="C21">
        <v>64</v>
      </c>
      <c r="D21">
        <v>1</v>
      </c>
      <c r="H21">
        <v>1</v>
      </c>
      <c r="I21" t="str">
        <f t="shared" si="0"/>
        <v/>
      </c>
    </row>
    <row r="22" spans="1:9" x14ac:dyDescent="0.3">
      <c r="A22" t="s">
        <v>62</v>
      </c>
      <c r="B22" t="s">
        <v>31</v>
      </c>
      <c r="C22">
        <v>64</v>
      </c>
      <c r="D22">
        <v>1</v>
      </c>
      <c r="H22">
        <v>1</v>
      </c>
      <c r="I22" t="str">
        <f t="shared" si="0"/>
        <v/>
      </c>
    </row>
    <row r="23" spans="1:9" x14ac:dyDescent="0.3">
      <c r="A23" t="s">
        <v>63</v>
      </c>
      <c r="B23" t="s">
        <v>31</v>
      </c>
      <c r="C23">
        <v>64</v>
      </c>
      <c r="D23">
        <v>1</v>
      </c>
      <c r="H23">
        <v>1</v>
      </c>
      <c r="I23" t="str">
        <f t="shared" si="0"/>
        <v/>
      </c>
    </row>
    <row r="24" spans="1:9" x14ac:dyDescent="0.3">
      <c r="A24" t="s">
        <v>64</v>
      </c>
      <c r="B24" t="s">
        <v>31</v>
      </c>
      <c r="C24">
        <v>64</v>
      </c>
      <c r="D24">
        <v>1</v>
      </c>
      <c r="H24">
        <v>1</v>
      </c>
      <c r="I24" t="str">
        <f t="shared" si="0"/>
        <v/>
      </c>
    </row>
    <row r="25" spans="1:9" x14ac:dyDescent="0.3">
      <c r="A25" t="s">
        <v>19</v>
      </c>
      <c r="D25">
        <v>16</v>
      </c>
      <c r="E25">
        <v>2</v>
      </c>
      <c r="F25">
        <v>3</v>
      </c>
      <c r="G25">
        <v>16</v>
      </c>
      <c r="H25">
        <v>37</v>
      </c>
      <c r="I25" s="10" t="s">
        <v>20</v>
      </c>
    </row>
    <row r="26" spans="1:9" x14ac:dyDescent="0.3">
      <c r="I26" s="10"/>
    </row>
    <row r="27" spans="1:9" x14ac:dyDescent="0.3">
      <c r="D27">
        <f>COUNT(D3:D24)</f>
        <v>13</v>
      </c>
      <c r="E27">
        <f t="shared" ref="E27:G27" si="1">COUNT(E3:E24)</f>
        <v>1</v>
      </c>
      <c r="F27">
        <f t="shared" si="1"/>
        <v>3</v>
      </c>
      <c r="G27">
        <f t="shared" si="1"/>
        <v>10</v>
      </c>
      <c r="H27">
        <f>SUM(D27:G27)-SUM(I3:I24)</f>
        <v>22</v>
      </c>
      <c r="I27" s="10"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2021-02-18T01:29:41Z</dcterms:created>
  <dcterms:modified xsi:type="dcterms:W3CDTF">2025-10-10T21:48:52Z</dcterms:modified>
</cp:coreProperties>
</file>