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Roberto Delgado\Documents\ERU\PLAN DE ACCIÓN\SEGUIMIENTO ENERO-MARZO\"/>
    </mc:Choice>
  </mc:AlternateContent>
  <xr:revisionPtr revIDLastSave="0" documentId="13_ncr:1_{7E400EE8-22D7-47FF-B3DB-A5CC75BF2C98}" xr6:coauthVersionLast="47" xr6:coauthVersionMax="47" xr10:uidLastSave="{00000000-0000-0000-0000-000000000000}"/>
  <bookViews>
    <workbookView xWindow="-120" yWindow="-120" windowWidth="20730" windowHeight="11160" xr2:uid="{00000000-000D-0000-FFFF-FFFF00000000}"/>
  </bookViews>
  <sheets>
    <sheet name="Reporte-trimestre" sheetId="5" r:id="rId1"/>
  </sheets>
  <definedNames>
    <definedName name="_xlnm._FilterDatabase" localSheetId="0" hidden="1">'Reporte-trimestre'!$B$1:$T$76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6" i="5" l="1"/>
  <c r="R75" i="5"/>
  <c r="R74" i="5"/>
  <c r="R73" i="5"/>
  <c r="R72" i="5"/>
  <c r="R71" i="5"/>
  <c r="R70" i="5"/>
  <c r="R69" i="5"/>
  <c r="R68" i="5"/>
  <c r="R67" i="5"/>
  <c r="R66" i="5"/>
  <c r="R65" i="5"/>
  <c r="R64" i="5"/>
  <c r="R63" i="5"/>
  <c r="R62" i="5"/>
  <c r="R61" i="5"/>
  <c r="R60" i="5"/>
  <c r="R59" i="5"/>
  <c r="R58" i="5"/>
  <c r="R57" i="5"/>
  <c r="R56" i="5"/>
  <c r="R55" i="5"/>
  <c r="R54" i="5"/>
  <c r="R53" i="5"/>
  <c r="R52" i="5"/>
  <c r="R50" i="5"/>
  <c r="R49" i="5"/>
  <c r="R48" i="5"/>
  <c r="R47" i="5"/>
  <c r="R46" i="5"/>
  <c r="R45" i="5"/>
  <c r="R44" i="5"/>
  <c r="R42" i="5"/>
  <c r="R41" i="5"/>
  <c r="R40" i="5"/>
  <c r="R39" i="5"/>
  <c r="R38" i="5"/>
  <c r="R37" i="5"/>
  <c r="R36" i="5"/>
  <c r="R35" i="5"/>
  <c r="R32" i="5"/>
  <c r="R31" i="5"/>
  <c r="R30" i="5"/>
  <c r="R29" i="5"/>
  <c r="R28" i="5"/>
  <c r="R27" i="5"/>
  <c r="R25" i="5"/>
  <c r="R24" i="5"/>
  <c r="R23" i="5"/>
  <c r="R22" i="5"/>
  <c r="R21" i="5"/>
  <c r="R20" i="5"/>
  <c r="R19" i="5"/>
  <c r="R18" i="5"/>
  <c r="R17" i="5"/>
  <c r="R16" i="5"/>
  <c r="R15" i="5"/>
  <c r="R14" i="5"/>
  <c r="R13" i="5"/>
  <c r="R12" i="5"/>
  <c r="R11" i="5"/>
  <c r="R10" i="5"/>
  <c r="R9" i="5"/>
  <c r="R8" i="5"/>
  <c r="R7" i="5"/>
  <c r="R6" i="5"/>
  <c r="R5" i="5"/>
  <c r="R4" i="5"/>
  <c r="R3" i="5"/>
  <c r="R2" i="5"/>
</calcChain>
</file>

<file path=xl/sharedStrings.xml><?xml version="1.0" encoding="utf-8"?>
<sst xmlns="http://schemas.openxmlformats.org/spreadsheetml/2006/main" count="1219" uniqueCount="458">
  <si>
    <t>PILAR</t>
  </si>
  <si>
    <t>DIMENSIÓN MIPG</t>
  </si>
  <si>
    <t>RESULTADO/PRODUCTO</t>
  </si>
  <si>
    <t>Fecha Cumplimiento</t>
  </si>
  <si>
    <t>Responsable(Cargo)</t>
  </si>
  <si>
    <t>% Programado</t>
  </si>
  <si>
    <t>% Avance</t>
  </si>
  <si>
    <t>Descripción del Avance</t>
  </si>
  <si>
    <t>1. PRODUCTOS Y SERVICIOS INNOVADORES Y SOSTENIBLES PARA LA CIUDAD</t>
  </si>
  <si>
    <t>PS01 DESARROLLAR PROYECTOS URBANOS ORIENTADOS A LA SOSTENIBILIDAD SOCIAL, AMBIENTAL Y ECONÓMICA.</t>
  </si>
  <si>
    <t>PS0102 ELABORAR PROPUESTA NORMATIVA QUE REGULE LA GESTIÓN SOCIAL EN PROYECTOS DE RENOVACIÓN URBANA</t>
  </si>
  <si>
    <t>1. FIN DE LA POBREZA</t>
  </si>
  <si>
    <t>GESTIONAR SUELO DE 2,8 HECTÁREAS DE DESARROLLO, REVITALIZACIÓN O RENOVACIÓN URBANA</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</si>
  <si>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</si>
  <si>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GESTIÓN PREDIAL Y SOCIAL</t>
  </si>
  <si>
    <t>Gestión con valores para resultados</t>
  </si>
  <si>
    <t>Mejora Normativa</t>
  </si>
  <si>
    <t>Participar en la elaboración de la propuesta normativa aplicable a la gestión social en proyectos de renovación urbana en el marco de la mesas de avances en la reglamentación de la política publica de protección a moradores.</t>
  </si>
  <si>
    <t>No.de mesas con participación de la ERU/ No. De mesas programadas por el sector * 100</t>
  </si>
  <si>
    <t>30-11-2022</t>
  </si>
  <si>
    <t>OFICINA DE GESTIÓN SOCIAL</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</si>
  <si>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</si>
  <si>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</si>
  <si>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</si>
  <si>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11. CIUDADES Y COMUNIDADES SOSTENIBLES</t>
  </si>
  <si>
    <t>Participación Ciudadana en la Gestión Pública</t>
  </si>
  <si>
    <t>Garantizar la incidencia efectiva de los ciudadanos en la gestión de la Empresa, a través de diversos espacios, mecanismos, canales y prácticas de participación ciudadana.</t>
  </si>
  <si>
    <t>1 ESTRATEGIA DE PARTICIPACIÓN APROBADA Y SOCIALIZADA</t>
  </si>
  <si>
    <t>Estrategia de participación ciudadana aprobado por el Comité</t>
  </si>
  <si>
    <t>31-12-2022</t>
  </si>
  <si>
    <t>PS02 POTENCIAR LAS OPORTUNIDADES DE  NEGOCIO CON UN PORTAFOLIO DE SERVICIOS Y PROYECTOS RENTABLES.</t>
  </si>
  <si>
    <t>PS0208 ADELANTAR LAS GESTIONES PARA LA EJECUCIÓN OPORTUNA DE LOS PROYECTOS EN CURSO</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</si>
  <si>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</si>
  <si>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 DE AVANCE EN LA GESTIÓN PREDIAL DE LOS PROYECTOS PRIORIZADOS</t>
  </si>
  <si>
    <t>SUBGERENCIA JURÍDICA</t>
  </si>
  <si>
    <t>Centro San Bernardo
Se ha adelantado la solicitud de avalúos y el borrador del decreto de condiciones de urgencia
Estación Metro Calle 26
Se adelanta el levantamiento de los registros topográficos y la elaboración del decreto de condiciones de urgencia</t>
  </si>
  <si>
    <t>PS0101 FORMULAR PLANES DE GESTIÓN SOCIAL PARA GARANTIZAR LA PARTICIPACIÓN E INCLUSIÓN SOCIAL EN LOS PROYECTOS</t>
  </si>
  <si>
    <t xml:space="preserve"> Ejecutar el plan de gestión social formulado para cada proyecto gestionado por la Empresa</t>
  </si>
  <si>
    <t>NO. DE PROYECTOS CON PLAN EJECUTADO/ NO. DE PROYECTOS GESTIONADOS * 100</t>
  </si>
  <si>
    <t>LC01 FORTALECER LA ARTICULACIÓN INTERINSTITUCIONAL</t>
  </si>
  <si>
    <t>LC0103 FORTALECER Y FORMALIZAR LOS PROTOCOLOS PARA LA GESTIÓN SOCIAL INTERINSTITUCIONAL A TRAVÉS DE MESAS DE TRABAJO CON LAS ENTIDADES DISTRITALES INVOLUCRADAS.</t>
  </si>
  <si>
    <t>Elaborar, socializar e implementar el documento general de protocolo de articulación interinstitucional de la Empresa para trabajar con entidades distritales</t>
  </si>
  <si>
    <t>1 PROTOCOLO ELABORADO, SOCIALIZADO Y EN IMPLEMENTACIÓN
AVANCES Y LOGROS OBTENIDOS EN MESAS DE TRABAJO CON ENTIDADES DISTRITALES</t>
  </si>
  <si>
    <t>Informe de avances y logros de la estrategia implementada</t>
  </si>
  <si>
    <t>30-06-2022</t>
  </si>
  <si>
    <t>REALIZAR 100 % DE LOS DIAGNÓSTICOS PREDIALES Y SOCIALES PARA LOS PROYECTOS  PRIORIZADOS EN LA FASE DE FORMULACIÓN Y/O ESTRUCTURACIÓN DE PROYECTOS</t>
  </si>
  <si>
    <t>Realizar los diagnósticos prediales solicitados por las diferentes áreas de la Empresa.</t>
  </si>
  <si>
    <t>NO. DE DIAGNÓSTICOS REALIZADOS / NO. DE SOLICITUDES RECIBIDAS * 100%</t>
  </si>
  <si>
    <t>Diagnósticos</t>
  </si>
  <si>
    <t>5. GOBIERNO CORPORATIVO CONSOLIDADO</t>
  </si>
  <si>
    <t>GC01 FORTALECER LAS CAPACIDADES Y PROCESOS INTERNOS DE LA JUNTA PARA ROBUSTECER SU CONTRIBUCIÓN A LA SOSTENIBILIDAD DE LA EMPRESA.</t>
  </si>
  <si>
    <t>GC0102 IMPLEMENTAR LOS CAMBIOS PROCEDIMENTALES, INCORPORANDO BUENAS PRÁCTICAS (INDEPENDENCIA, COMPETENCIAS, COMPROMISO, ETC.) DE GOBIERNO CORPORATIVO.</t>
  </si>
  <si>
    <t>16. PAZ, JUSTICIA E INSTITUCIONES SÓLIDAS</t>
  </si>
  <si>
    <t>FORTALECER LA GESTIÓN INSTITUCIONAL Y EL MODELO DE GESTIÓN DE LA ERU</t>
  </si>
  <si>
    <t>EJECUTAR 100 % DEL PLAN DE TRABAJO DE GOBERNANZA CORPORATIVA, SEGÚN RESULTADOS DEL  DOCUMENTO DE EVALUACIÓN - DIAGNÓSTICO</t>
  </si>
  <si>
    <t>DIRECCIONAMIENTO ESTRATÉGICO</t>
  </si>
  <si>
    <t>Fortalecimiento Institucional y Simplificación de Procesos</t>
  </si>
  <si>
    <t>% AVANCE EN LA FORMULACIÓN DE LOS NUEVOS PROCEDIMIENTOS</t>
  </si>
  <si>
    <t>Documentos de los nuevos Procesos/ procedimientos</t>
  </si>
  <si>
    <t>SUBGERENCIA DE GESTION CORPORATIVA</t>
  </si>
  <si>
    <t xml:space="preserve">
Se realizó la investigación documental de estos procesos en entidades del Distrito y Estatales con el fin de tener un acercamiento en la preparación del proceso de inducción, selección, capacitación y evaluación. Se elaboró Plan de Trabajo con sesiones de seguimiento.
</t>
  </si>
  <si>
    <t>GC0103 CREAR E IMPLEMENTAR LOS COMITÉS DE GESTIÓN DE LA JUNTA DIRECTIVA</t>
  </si>
  <si>
    <t xml:space="preserve">Fortalecimiento Institucional y Simplificación de Procesos
</t>
  </si>
  <si>
    <t>Elaborar y presentar para aprobación de la JD, la propuesta de composición  y funciones del comité de auditoría</t>
  </si>
  <si>
    <t>% AVANCE EN LA FORMULACIÓN DEL REGLAMENTO DEL COMITÉ DE AUDITORÍA DE JD</t>
  </si>
  <si>
    <t>Reglamento del Comité de Auditoría de JD</t>
  </si>
  <si>
    <t>OFICINA DE CONTROL INTERNO</t>
  </si>
  <si>
    <t>4. TALENTO HUMANO COMPROMETIDO Y COMPETENTE</t>
  </si>
  <si>
    <t>TH03 DEFINIR Y ADECUAR UNA ESTRUCTURA QUE PERMITA LA PERMANENCIA Y CRECIMIENTO DEL PERSONAL Y EL CUMPLIMIENTO DE LAS METAS INSTITUCIONALES</t>
  </si>
  <si>
    <t>TH0301 DISEÑAR E IMPLEMENTAR UNA ESTRUCTURA ORGANIZACIONAL QUE RESPONDA AL OBJETIVO PLANTEADO.</t>
  </si>
  <si>
    <t>GESTÍON TALENTO HUMANO</t>
  </si>
  <si>
    <t>Definir una propuesta para el rediseño institucional de la Empresa de acuerdo con el modelo de operación propuesto y la metodología del Departamento Administrativo del Servicio Civil Distrital.</t>
  </si>
  <si>
    <t>1 DOCUMENTO CON PROPUESTA PARA EL REDISEÑO INSTITUCIONAL</t>
  </si>
  <si>
    <t>Elaboración de un nuevo código de gobierno corporativo</t>
  </si>
  <si>
    <t>% AVANCE EN LA FORMULACIÓN DEL NUEVO CÓDIGO DE GOBIERNO CORPORATIVO</t>
  </si>
  <si>
    <t>Nuevo código de gobierno corporativo</t>
  </si>
  <si>
    <t>Se elaboraron las estructruas iniciales del Código de Buen Gobierno con base en documentos institucionales como son la selección de buenas prácticas en juntas directivas y experiencias de buen gobierno corporativo en empresas del orden nacional y territorial.</t>
  </si>
  <si>
    <t>Elaborar y presentar para aprobación de la JD, la propuesta de composición  y funciones del comité Financiero</t>
  </si>
  <si>
    <t>Reglamento del Comité Financiero de JD</t>
  </si>
  <si>
    <t>GERENCIA GENERAL (PLANEACION)</t>
  </si>
  <si>
    <t>GC02 FORTALECER LA ESTRUCTURA DE COORDINACIÓN Y CONTROL ALINEADA A LA ESTRATEGIA DE LA EMPRESA</t>
  </si>
  <si>
    <t>GC0201 ARTICULAR MECANISMOS DE COORDINACIÓN QUE FAVOREZCAN LA TOMA DE DECISIONES EN LAS INSTANCIAS Y DINÁMICAS DE LOS COMITÉS DEFINIDOS</t>
  </si>
  <si>
    <t>Direccionamiento Estratégico y Planeación</t>
  </si>
  <si>
    <t>Planeación institucional</t>
  </si>
  <si>
    <t>Fortalecer el funcionamiento de los comités institucionales (implica desde su formalización y/o ajuste de políticas, roles y responsabilidades)</t>
  </si>
  <si>
    <t>%AVANCE EN EL PLAN DE TRABAJO DE LA FORMULACIÓN E IMPLEMENTACIÓN DEL PLAN DE ACCIÓN</t>
  </si>
  <si>
    <t>Plan de mejoramiento implementado</t>
  </si>
  <si>
    <t>SUBGERENCIA DE PLANEACION Y ADMON DE PRO</t>
  </si>
  <si>
    <t>LC0101 IMPLEMENTAR UN MODELO DE RELACIONAMIENTO CON EL DISTRITO QUE PRIORICE LAS ACTUACIONES URBANAS DE LA ERU.</t>
  </si>
  <si>
    <t>Definición del modelo de relacionamiento con el distrito que priorice las actuaciones urbanas de la ERU</t>
  </si>
  <si>
    <t>1 MODELO DE RELACIONAMIENTO DESARROLLADO E IMPLEMENTADO</t>
  </si>
  <si>
    <t>31-07-2022</t>
  </si>
  <si>
    <t>GC0101 FORMULAR E IMPLEMENTAR LOS CAMBIOS NORMATIVOS NECESARIOS PARA APLICAR LAS BUENAS PRÁCTICAS DE GOBIERNO CORPORATIVO EN LA ERU.</t>
  </si>
  <si>
    <t>Elaboración y presentación a la JD de una propuesta de su nuevo reglamento para su revisión y aprobación</t>
  </si>
  <si>
    <t>% AVANCE EN LA FORMULACIÓN DEL NUEVO REGLAMENTO DE JUNTA DIRECTIVA</t>
  </si>
  <si>
    <t>Nuevo Reglamento de Junta Directiva</t>
  </si>
  <si>
    <t>Mesas de trabajo con el Gerente, OCI y las subgerentes de corporativa y planeación sobre nuevas funciones de la junta directiva y otros cambios que se incluyen en los nuevos estatutos y reglamento de JD.</t>
  </si>
  <si>
    <t>Socializar y hacer seguimiento a la implementación de las políticas de transparencia y gestión de conflictos de interés de los miembros de la Junta Directiva</t>
  </si>
  <si>
    <t>HABRÍA UN INFORME TRIMESTRAL DEL SEGUIMIENTO A LA IMPLEMENTACIÓN // CON EL QUE SE ELABORARÁ EL INFORME FINAL</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</si>
  <si>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</si>
  <si>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</si>
  <si>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</si>
  <si>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Gestión del Talento Humano</t>
  </si>
  <si>
    <t xml:space="preserve">Gestión Estratégica del Talento Humano GETH
</t>
  </si>
  <si>
    <t>Implementación y ejecución del PETH (PIC- PSST- Bienestar e incentivos- PTH- Cultura)</t>
  </si>
  <si>
    <t>NO. DE ACTIVIDADES DEL PETH EJECUTADAS/ NO. DE ACTIVIDADES DEL PETH PROGRAMADAS *100</t>
  </si>
  <si>
    <t>Un Plan estratégico Actualizado</t>
  </si>
  <si>
    <t xml:space="preserve">Al corte del mes de marzo se lograron los siguientes avances en los tres componentes del PETH
Componente Bienestar: se realizaron seis (6) actividades en el mes de marzo: 1 Asesoría Virtual Compensar, Día de la diversidad (entrega esfero colaboradores, detalle día de la mujer), Un café para conversar, Caminando con la ERU, Lanzamiento convenio tiqueteras entre otras.
Componente Capacitación: se realizó una actividad relacionada con Sistema SGDA-TAMPUS 
Componente Sistema de Seguridad y Salud en el Trabajo: se realizaron cuatro (4) actividades relacionadas con viernes (4 viernes) de prevención. </t>
  </si>
  <si>
    <t>3. GESTIÓN EFECTIVA Y ÁGIL</t>
  </si>
  <si>
    <t>GE03 DESARROLLAR PROCESOS EFICIENTES (INTERNOS)</t>
  </si>
  <si>
    <t>GE0301 REDISEÑAR LOS PROCESOS CRÍTICOS DEL NEGOCIO</t>
  </si>
  <si>
    <t>IMPLEMENTAR 2 SISTEMAS DE INFORMACIÓN SEGÚN IDENTIFICACIÓN DE REQUERIMIENTOS,PARA UN SISTEMA DE  INFORMACIÓN INTEGRAL Y UN SISTEMA SGDA</t>
  </si>
  <si>
    <t>GESTIÓN DE TIC</t>
  </si>
  <si>
    <t xml:space="preserve">Contratación del sistema de información misional </t>
  </si>
  <si>
    <t>1 SISTEMA DE INFORMACIÓN CONTRATADO Y EN PROCESO DE IMPLEMENTACIÓN</t>
  </si>
  <si>
    <t>Gestión con valores para resultados.</t>
  </si>
  <si>
    <t>Implementación y ejecución de los proyectos planeados para el 2022 en el PETI.</t>
  </si>
  <si>
    <t>(NO. PROYECTOS EJECUTADOS EN EL 2022/ NO. DE PROYECTOS PLANEADOS PARA EL 2022) * 100</t>
  </si>
  <si>
    <t>Cronograma PETI para 2022 ejecutado a conformidad</t>
  </si>
  <si>
    <t>GE05 DESARROLLAR PROGRAMA DE EFICIENCIA DEL GASTO DE FUNCIONAMIENTO</t>
  </si>
  <si>
    <t>GE0501 DESARROLLAR PROGRAMA DE EFICIENCIA DEL GASTO DE FUNCIONAMIENTO</t>
  </si>
  <si>
    <t>FORTALECER 100 %  LA CAPACIDAD MISIONAL Y DE APOYO DE LA EMPRESA A TRAVÉS DE UN RECURSO  HUMANO APTO</t>
  </si>
  <si>
    <t>GESTIÓN FINANCIERA</t>
  </si>
  <si>
    <t xml:space="preserve">Gestión Presupuestal y Eficiencia del Gasto Público
</t>
  </si>
  <si>
    <t xml:space="preserve">Implementar un programa de eficiencia del gasto de funcionamiento en la Empresa </t>
  </si>
  <si>
    <t xml:space="preserve">% DE GASTOS CON REDUCCIÓN IDENTIFICADA </t>
  </si>
  <si>
    <t>Programa eficiencia de gasto implementado (sugerido 10%)</t>
  </si>
  <si>
    <t xml:space="preserve">Se realizaron mesas de trabajo con el fin de analizar el proceso de eficiencia en el gasto que tienen otras entidades del Distrito incluyendo las del sector hábitat.  Se elaboraron proyecciones y análisis para establecer en que rubros presupuestales se aplicaría eficiencia en el gasto. </t>
  </si>
  <si>
    <t>GESTIÓN DE SERVICIOS LOGÍSTICOS</t>
  </si>
  <si>
    <t>Dar respuesta oportuna a las solicitudes y requerimientos de los clientes internos de la entidad relacionados con el proceso de servicios logísticos</t>
  </si>
  <si>
    <t>NO. DE SOLICITUDES ATENDIDAS OPORTUNAMENTE/ NO. TOTAL DE SOLICITUDES * 100</t>
  </si>
  <si>
    <t>Bitácora solicitudes tramitadas</t>
  </si>
  <si>
    <t xml:space="preserve">Al corte de marzo se recibieron  691 solicitudes correspondientes a los servicios de: parqueadero, disponibilidad de salas, autorización de ingreso  de personal visitante,  de ingreso y salida de elementos de la empresa, suministros de elementos de oficina y asignación de transporte institucional, solicitud y entrega de carnet y tarjetas de acceso. Del las  691 solicitudes recibidas se atendieron 614, lo que arroja un porcentaje de 89, optimizando los recursos disponibles.
</t>
  </si>
  <si>
    <t>GESTIÓN DOCUMENTAL</t>
  </si>
  <si>
    <t xml:space="preserve">Actualizar las tablas de retención documental de los procesos de la Empresa </t>
  </si>
  <si>
    <t>NO. DE TRD ACTUALIZADAS / NO. TOTAL DE TRD * 100</t>
  </si>
  <si>
    <t>TRD actualizadas y publicadas en la Erunet</t>
  </si>
  <si>
    <t>Implementación y ejecución del PINAR</t>
  </si>
  <si>
    <t>NO. DE ACTIVIDADES EJECUTADAS POR TRIMESTRE/ NO. DE ACTIVIDADES PROGRAMADAS POR TRIMESTRE *100</t>
  </si>
  <si>
    <t>Cronograma PINAR ejecutado a conformidad</t>
  </si>
  <si>
    <t>GESTION CONTRACTUAL</t>
  </si>
  <si>
    <t>Implementación abastecimiento estratégico por categorías técnicas y no técnicas</t>
  </si>
  <si>
    <t>1 MODELO DE ABASTECIMIENTO ESTRATÉGICO IMPLEMENTADO</t>
  </si>
  <si>
    <t>GESTIÓN AMBIENTAL</t>
  </si>
  <si>
    <t>Implementar el Plan de Acción 2022 del Plan Institucional de Gestión Ambiental - PIGA 2020 a 2024</t>
  </si>
  <si>
    <t>ACTIVIDADES EJECUTADAS EN EL PLAN /ACTIVIDADES PROGRAMADAS EN EL PLAN</t>
  </si>
  <si>
    <t>Plan de Acción PIGA ejecutado al 100%</t>
  </si>
  <si>
    <t>GC0202 FORTALECER LA ADOPCIÓN DEL SISTEMA DE CONTROL Y GESTIÓN DE RIESGOS EN EL MARCO DE ACTUACIÓN DE LOS LÍDERES DE PROCESO</t>
  </si>
  <si>
    <t>EVALUACIÓN Y SEGUIMIENTO</t>
  </si>
  <si>
    <t>Control Interno</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</si>
  <si>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</si>
  <si>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</si>
  <si>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</si>
  <si>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</si>
  <si>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(EVENTOS (REUNIÓN Y/O COMUNICACIÓN) DE ASESORÍA REALIZADOS EN EL TRIMESTRE/ EVENTOS (REUNIÓN Y/O COMUNICACIÓN) DE ASESORÍA A QUE FUERON SOLICITADOS EN EL TRIMESTRE) X 100</t>
  </si>
  <si>
    <t>Actas de comité con compromisos para la OCI</t>
  </si>
  <si>
    <t>Asistencia a 59 sesiones de coordinación interna de acuerdo con las solicitudes de acompañamiento requeridas mediante invitaciones electrónicas.</t>
  </si>
  <si>
    <t>Control Intrno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</si>
  <si>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</si>
  <si>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</si>
  <si>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</si>
  <si>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Se realizaron 43,05 actividades de 44 actividades programadas en el plan Anual de Auditoria, logrando el 97,84% de cumplimiento, lo cual equivale al 24,48% en el reporte del trimestre, quedaron pendientes de finalización las siguientes actividades, que estaban programadas para terminar en el segundo trimestre de 2022:
-Radicación del Informe Final de la Auditoria Contratos Arrendamiento - Predios San Victorino - Proyecto:  Avance 95%
-Evaluación del Estatuto de Auditoria, Código de Ética del Auditor: Avance 70%
-Seguimiento Estado de Cumplimiento Metas Plan de Desarrollo e Indicadores: Avance 70%
-Revisión Código de Ética del Auditor Interno, Estatuto Auditoría Interna: Avance 70%</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</si>
  <si>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</si>
  <si>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</si>
  <si>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</si>
  <si>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Se realizó un seguimiento programado en el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t>
  </si>
  <si>
    <t>Control Inteno</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</si>
  <si>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</si>
  <si>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</si>
  <si>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</si>
  <si>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31-10-2022</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</si>
  <si>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</si>
  <si>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</si>
  <si>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</si>
  <si>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 xml:space="preserve">Se atendieron de 97,88% de las solicitudes del periodo evaluado equivalente al 24,47% de la vigencia 2022 , ya que para el período evaluado se recibieron 183 Requerimientos, de los cuales se debían responder 171  por vencimiento de términos  en el trimestre.
Cada componente de este indicador tiene un peso del 33,33%. De las 171 solicitudes se evidencia lo siguiente:
- 160 requerimientos se respondieron dentro de términos. 
- 12 requerimientos en Gestión con fecha de vencimiento posterior al corte evaluación. 
- 11  requerimientos que se respondieron fuera de términos.
</t>
  </si>
  <si>
    <t>Fase Inicial - Etapa de implementación para la Aplicación de las Normas Internacionales de Auditoria (NIA)</t>
  </si>
  <si>
    <t>(N° DE ACCIONES DE MEJORAS IMPLEMENTADAS EN EL PERÍODO / N° TOTAL DE ACCIONES DE MEJORAS PROPUESTAS EN EL PLAN DE MEJORAMIENTO POR PROCESOS)</t>
  </si>
  <si>
    <t>Informe de acciones implementadas</t>
  </si>
  <si>
    <t>GESTIÓN JURIDICA</t>
  </si>
  <si>
    <t>Gestión de valores para resultados</t>
  </si>
  <si>
    <t>Defensa jurídica</t>
  </si>
  <si>
    <t>Realizar por lo menos 3 Políticas de Prevención del Daño Antijuridico</t>
  </si>
  <si>
    <t xml:space="preserve"># DE POLÍTICAS DEL DAÑO ANTIJURÍDICO APROBADAS/ # DE POLÍTICAS DEL DAÑO ANTIJURÍDICO PROPUESTAS </t>
  </si>
  <si>
    <t>Políticas adoptadas</t>
  </si>
  <si>
    <t xml:space="preserve">En este primer trimestre no se adoptaron políticas </t>
  </si>
  <si>
    <t>Revisión de las Políticas de Prevención del Daño Antijuridico adoptadas en el segundo semestre del 2021</t>
  </si>
  <si>
    <t># DE POLÍTICAS DEL DAÑO ANTIJURÍDICO  REVISADAS/ # DE POLÍTICAS DEL DAÑO ANTIJURÍDICO ADOPTADAS</t>
  </si>
  <si>
    <t>Revisión de las Políticas adoptadas y el impacto que ha generado</t>
  </si>
  <si>
    <t xml:space="preserve">En este primer trimestre no se revisaron políticas </t>
  </si>
  <si>
    <t>Realizar los análisis jurídicos pertinentes en cada uno de los procesos prejudiciales o judiciales, que requieran de conciliación con la finalidad de mitigar el daño antijurídico.</t>
  </si>
  <si>
    <t xml:space="preserve"># DE COMITÉS DE CONCILIACIÓN REALIZADOS / # DE COMITÉS DE CONCILIACIÓN SOLICITADOS </t>
  </si>
  <si>
    <t>Comités realizado en torno a la prevención del daño antijuridico</t>
  </si>
  <si>
    <t xml:space="preserve">Emisión de los conceptos solicitados por cualquiera de las dependencias de la Empresa, con la finalidad de brindar un apoyo jurídico que permita la prevención y/o mitigación del daño antijuridico que se pudiera presentar en el desarrollo de alguno de los proyectos </t>
  </si>
  <si>
    <t># DE CONCEPTO EMITIDOS / # DE CONCEPTOS SOLICITADOS</t>
  </si>
  <si>
    <t>Conceptos</t>
  </si>
  <si>
    <t xml:space="preserve">En este primer trimestre se emitieron 5 conceptos </t>
  </si>
  <si>
    <t xml:space="preserve">Actualización manual de contratación de la Empresa </t>
  </si>
  <si>
    <t>DOCUMENTO ACTUALIZADO</t>
  </si>
  <si>
    <t>Manual de contratación actualizado</t>
  </si>
  <si>
    <t>PS0204 CONSOLIDAR PORTAFOLIO COMPETITIVO DE PRODUCTOS Y SERVICIOS</t>
  </si>
  <si>
    <t>ATENCIÓN AL CIUDADANO</t>
  </si>
  <si>
    <t>Liderar el diseño, implementación y aplicación de la encuesta de satisfacción sobre los servicios de la Empresa</t>
  </si>
  <si>
    <t>1 ENCUESTA DEFINIDA E IMPLEMENTADA</t>
  </si>
  <si>
    <t>Resultado encuestas aplicadas</t>
  </si>
  <si>
    <t>El diseño de la encuesta se encuentra en proceso, para tal fin se realizó mesa de trabajo con las dependencias, ya que la encuesta esta dirigida a evaluar todos los servicios que prestan las áreas misionales de la Empresa. Mesa de trabajo (1). Documento borrador de encuesta de percepción (1).</t>
  </si>
  <si>
    <t xml:space="preserve">Actualizar la caracterización de las partes interesadas y de los usuarios a través de la cual se identificará las necesidades y expectativas de los diferentes grupos de valor y se proponen alternativas para mejorar y cualificar la atención. </t>
  </si>
  <si>
    <t>CARACTERIZACIÓN ACTUALIZADA Y PUBLICADA EN LA PAGINA WEB DE LA EMPRESA.</t>
  </si>
  <si>
    <t>1 caracterización actualizada y publicada</t>
  </si>
  <si>
    <t>Ejecutar estrategias de sensibilización para fortalecer la cultura de servicio al ciudadano.</t>
  </si>
  <si>
    <t>100% DE ACCIONES DE LA ESTRATEGIA DE SENSIBILIZACIÓN EJECUTADAS.</t>
  </si>
  <si>
    <t>Documento análisis del impacto de las estrategias aplicadas</t>
  </si>
  <si>
    <t xml:space="preserve">El proceso de cualificación de equipos de trabajo inicia en el mes de abril de 2022 hasta julio de 2022 al finalizar el proceso se enviara resultados en cuanto a participantes y nivel de aprendizaje. </t>
  </si>
  <si>
    <t>GE02 CONSOLIDAR UNA GESTIÓN EFICIENTE DE PROYECTOS</t>
  </si>
  <si>
    <t>DIRECCIÓN, GESTIÓN Y SEGUIMIENTO DE PROYECTOS</t>
  </si>
  <si>
    <t>NO. DE ACTIVIDADES DESARROLLADAS / NO. DE ACTIVIDADES PROGRAMADAS * 100%</t>
  </si>
  <si>
    <t>GE04 DESARROLLAR EN LA EMPRESA CAPACIDADES EN LA GESTIÓN DEL CONOCIMIENTO Y LA INNOVACIÓN</t>
  </si>
  <si>
    <t>GE0404 DESARROLLAR Y MEJORAR LAS HERRAMIENTAS PARA QUE LA GESTIÓN Y UTILIZACIÓN DE LOS DATOS  E INFORMACIÓN SE REALICE DE MANERA ARTICULADA Y PERMITA LA TOMA DE DECISIONES.</t>
  </si>
  <si>
    <t>Gestión del Conocimiento y la Innovación</t>
  </si>
  <si>
    <t>Desarrollar plan de acción para la identificación, consolidación e inventario de la documentación existente de los proyectos urbanos.</t>
  </si>
  <si>
    <t xml:space="preserve">Para el primer trimestre de la vigencia se adelantaron las siguientes actividades:
-Plan de Acción: Se formula e inicia la implementación del plan de acción para la identificación, consolidación e inventario de la documentación existente de los proyectos urbanos.
-Inventario de proyectos con información existente: Se presenta un avance del 30%, con base en las 30 carpetas virtuales que hacen parte del Banco de proyectos.
</t>
  </si>
  <si>
    <t>GE0406 GENERAR ALIANZAS ESTRATÉGICAS DONDE SE COMPARTA, REVISE Y APRENDA SOBRE EXPERIENCIAS Y CONOCIMIENTOS, GENERANDO MEJORA EN LOS PROCESOS Y RESULTADOS.</t>
  </si>
  <si>
    <t>2 eventos con participación externa para gestión del conocimiento</t>
  </si>
  <si>
    <t>Esta actividad se encuentra programada para iniciar en el mes de Agosto del presente año</t>
  </si>
  <si>
    <t>EVALUACIÓN FINANCIERA DE PROYECTOS</t>
  </si>
  <si>
    <t>Consolidación de la información cartográfica de los proyectos de la Empresa y disposición a través de una plataforma web que permita la consulta permanente de los usuarios (internos y externos).</t>
  </si>
  <si>
    <t>NO. DE PROYECTOS CON INFORMACIÓN CARTOGRÁFICA CONSOLIDADA / NO. DE PROYECTOS CON INFORMACIÓN CARTOGRÁFICA * 100</t>
  </si>
  <si>
    <t>Plataforma web con información cartográfica para consulta</t>
  </si>
  <si>
    <t>SUBGERENCIA DE GESTIÓN INMOBILIARIA</t>
  </si>
  <si>
    <t>PS0207 FORMULAR E IMPLEMENTAR PARÁMETROS DE  EVALUACIÓN DE PROYECTOS PARA MEDIR SU  RENTABILIDAD E IMPACTO.</t>
  </si>
  <si>
    <t>Gestión Presupuestal y Eficiencia del Gasto Público</t>
  </si>
  <si>
    <t>Definir e implementar  la metodología para evaluar los proyectos y medir la rentabilidad</t>
  </si>
  <si>
    <t>1 METODOLOGÍA DEFINIDA E IMPLEMENTADA</t>
  </si>
  <si>
    <t>Gestionar los procesos de contratación  requeridos para la ejecución de los proyectos urbanos además de los necesarios para la operación y funcionamiento de la Empresa de acuerdo con el plan de contratación de la empresa</t>
  </si>
  <si>
    <t>Proceso contractuales celebrados oportunamente</t>
  </si>
  <si>
    <t xml:space="preserve">La dirección de Gestión contractual ha adelantado en este primer trimestre:
*124 contrataciones de prestación de Servicios a través de régimen Publico
*149 Adiciones y prorrogas de contratos de Prestación de Servicios
*8 contrataciones de prestación de servicios a través de contratos fiduciarios 
*6 procesos de selección en curso
*2 acompañamientos en contratos fiduciarios 
Con el fin de dar cumplimiento a la contratación requerida.
</t>
  </si>
  <si>
    <t>Desarrollar e implementar el plan de acción para gestionar las liquidaciones de los contratos y convenios de la Empresa</t>
  </si>
  <si>
    <t>NO. DE LIQUIDACIONES REALIZADAS / NO. DE LIQUIDACIONES REQUERIDAS*100</t>
  </si>
  <si>
    <t>Liquidaciones realizadas</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</si>
  <si>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</si>
  <si>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</si>
  <si>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una auditoría para optar por la certificación del sistema de gestión calidad de la Empresa bajo los criterios de la norma ISO 9001:2015.</t>
  </si>
  <si>
    <t>1 AUDITORÍA EJECUTADA</t>
  </si>
  <si>
    <t>Informe resultado auditoría del sistema de gestión de calidad</t>
  </si>
  <si>
    <t>Para el primer trimestre de la vigencia se adelantaron las siguientes actividades:
-Se solicitó al ente certificador externo la notificación de confirmación para la realización de la auditoría en ISO 9001 :2015 durante el primer semestre del 2022.
-Se generó el plan de trabajo de mantenimiento ISO 9001:2015, el cual incluye todas las actividades a realizar previo, durante y después del proceso de auditoría.
-Se generaron capacitaciones en los elementos transversales del SIG a todos los líderes operativos de los procesos con el fin de fortalecer sus conocimientos en los mismos.
-Se realizó la planificación y alistamiento de la semana de la calidad a realizarse en el mes de abril.
-Adicionalmente se ha realizado seguimiento a la implementación de las acciones correctivas generadas en el marco del informe de la pre auditoría del Icontec.</t>
  </si>
  <si>
    <t>GE0304 DESARROLLAR Y ADOPTAR UNA BATERÍA DE INDICADORES UNIFICADA Y ALINEADA CON LA PLANEACIÓN ESTRATÉGICA</t>
  </si>
  <si>
    <t>Evaluación de Resultados</t>
  </si>
  <si>
    <t>Seguimiento y evaluación del desempeño institucional</t>
  </si>
  <si>
    <t>Desarrollar y adoptar una batería de indicadores unificada y alineada con la planeación estratégica</t>
  </si>
  <si>
    <t>1 BATERÍA DE INDICADORES DISEÑADA Y ADOPTADA</t>
  </si>
  <si>
    <t>Documentación de batería de indicadores unificada</t>
  </si>
  <si>
    <t>GE0403 DESARROLLAR ESPACIOS O MECANISMOS PARA LA CAPTURA Y TRANSFERENCIA DE CONOCIMIENTO AL INTERIOR DE LA ENTIDAD.</t>
  </si>
  <si>
    <t xml:space="preserve"> Elaborar el mapa de conocimiento de la Empresa</t>
  </si>
  <si>
    <t>1 MAPA DE CONOCIMIENTO DEFINIDO E IMPLEMENTADO</t>
  </si>
  <si>
    <t>Mapa de conocimiento publicado en la Erunet</t>
  </si>
  <si>
    <t>Para el primer trimestre de la vigencia se adelantaron las siguientes actividades:
-Se tomo como referencia el formato Anexo-B-Inventario-de-conocimiento-explicito de la Función Pública, donde se realizó un piloto del mapa de conocimiento explícito del proceso de direccionamiento estratégico. Este mapa de conocimiento del proceso de direccionamiento estratégico se cargó en un tablero de PowerBi con el objeto de mejorar la visualización del tablero del  mapa de conocimiento, se realizaron los siguientes ajustes en el trimestre: se incluyeron infografías y se restructuro el diseño del tablero.
De igual manera, se codiseño la caracterización del proceso de gestión de conocimiento e innovación el cual busca desarrollar y fortalecer la Gestión del Conocimiento e Innovación de la Empresa, mediante la adopción e implementación de instrumentos, herramientas, metodologías y acciones innovadoras que permitan materializar ideas, generar y preservar el conocimiento, tomar decisiones basada en evidencias y generar una cultura de innovación que conlleven al mejoramiento del desempeño de la organización. El proceso permitirá materializar y capitalizar el conocimiento y las ideas de solución a retos de la ciudad en desarrollo y renovación urbana. Dentro de sus grandes productos y salidas está la de facilitar el desarrollo y actualización de los mapas de conocimiento y de los activos de conocimiento que serán insumo importante para la toma de decisiones, la construcciones de soluciones y la transferencia de conocimiento dentro y fuera de la Empresa.</t>
  </si>
  <si>
    <t>Definir una alternativa para la automatización de gestión de riesgos a nivel de procesos y proyectos</t>
  </si>
  <si>
    <t>%AVANCE EN EL PLAN DE TRABAJO DE LA FORMULACIÓN DE LA HERRAMIENTA</t>
  </si>
  <si>
    <t>Alternativa definida y gestionada</t>
  </si>
  <si>
    <t>Esta actividad se encuentra programada para iniciar en el mes de Agosto del presente año.</t>
  </si>
  <si>
    <t>Información y comunicación</t>
  </si>
  <si>
    <t>Transparencia, acceso a la información pública y lucha contra la corrupción.</t>
  </si>
  <si>
    <t>Elabora, socializar, aprobar y divulgar el Plan anticorrupción y atención al ciudadano, realizando el seguimiento periódico correspondiente.</t>
  </si>
  <si>
    <t>1 PAAC APROBADO Y SOCIALIZADO</t>
  </si>
  <si>
    <t xml:space="preserve">Para el primer trimestre de la vigencia se adelantaron las siguientes actividades:
-La Empresa de Renovación y Desarrollo Urbano de Bogotá formuló de manera participativa el Plan Anticorrupción y Atención al Ciudadano para la vigencia 2022, y, a través del mecanismo Reto Público Virtual, se invitó a Curadurías, Fiduciarias, Urbanizadores, Promotores de Vivienda Desarrolladores y/o Constructores a participar en el Reto: ¿Cuál es tu propuesta para hacer mejor nuestro trámite? para así recibir propuestas para mejorar nuestro trámite: Cumplimiento de la obligación VIS-VIP a través de compensación económica.
-Gracias a los aportes recibidos, se realizó un ajuste al Plan, el cual fue aprobado en el marco del Comité Institucional de Gestión y Desempeño, y publicado en la sección de Transparencia &gt;&gt; Planeación, presupuesto e informes &gt;&gt; Plan de acción de la página web de la empresa, dando cumplimiento a lo establecido en la Ley 1474 de 2011 y en la Estrategias para la Construcción del Plan Anticorrupción y de atención al ciudadano.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</si>
  <si>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</si>
  <si>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</si>
  <si>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</si>
  <si>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GESTIÓN DE GRUPOS DE INTERÉS</t>
  </si>
  <si>
    <t>Ejecución plan estratégico de comunicaciones</t>
  </si>
  <si>
    <t>NO. DE ACTIVIDADES EJECUTADAS / NO. DE ACTIVIDADES PROGRAMADAS * 100</t>
  </si>
  <si>
    <t>Plan estratégico de comunicaciones ejecutados</t>
  </si>
  <si>
    <t>OFICINA ASESORA DE COMUNICACIONES</t>
  </si>
  <si>
    <t>Definición e implementación de la nueva estrategia de marca de la Empresa</t>
  </si>
  <si>
    <t>1 ESTRATEGIA DE MARCA ESTRUCTURADA E IMPLEMENTADA</t>
  </si>
  <si>
    <t>REALIZAR LA GESTIÓN ADMINISTRATIVA, LAS OBRAS Y LA COMERCIALIZACIÓN DE LOS PREDIOS Y PROYECTOS DE LA ERU</t>
  </si>
  <si>
    <t>MANTENER 100 % DE LOS PREDIOS ADMINISTRADOS (VIGILANCIA IMPUESTOS, EL MANTENIMIENTO Y LOS  SERVICIOS PÚBLICOS)</t>
  </si>
  <si>
    <t>COMERCIALIZACIÓN</t>
  </si>
  <si>
    <t xml:space="preserve">Gestión con valores para resultados
</t>
  </si>
  <si>
    <t>1. Optimización de la administración de predios</t>
  </si>
  <si>
    <t>% DE REDUCCIÓN DE GASTOS EN ADMINISTRACIÓN DE PREDIOS</t>
  </si>
  <si>
    <t>Incorporar una meta de reducción de gastos (sugerido 15%)</t>
  </si>
  <si>
    <t>COMERCIALIZAR 100 % DE PREDIOS DISPONIBLES PARA LA MOVILIZACIÓN Y PROYECTOS DESARROLLADOS</t>
  </si>
  <si>
    <t>1. Realizar la escrituración y entrega de predios producto de los convenios interadministrativos y otros negocios suscritos por la empresa, para el desarrollo de proyectos de renovación.</t>
  </si>
  <si>
    <t>NO. DE PREDIOS TRANSFERIDOS / NO. DE PREDIOS DISPONIBLES PARA TRANSFERIR * 100</t>
  </si>
  <si>
    <t>Predios transferidos</t>
  </si>
  <si>
    <t>PS0206 FOMENTAR Y MEJORAR ALIANZAS CON EL SECTOR PÚBLICO Y PRIVADO INVOLUCRÁNDOLOS DESDE LA ESTRUCTURACIÓN DE LOS PROYECTOS.</t>
  </si>
  <si>
    <t>1. Desarrollar proyectos inmobiliarios con el sector privado</t>
  </si>
  <si>
    <t xml:space="preserve">NO. DE PROYECTOS INMOBILIARIOS DESARROLLADOS
</t>
  </si>
  <si>
    <t>1 nuevo proyecto inmobiliario en curso</t>
  </si>
  <si>
    <t>1. Dar cumplimiento a la meta de ingresos programados para la vigencia 2022 en relación con el desarrollo del portafolio de productos y servicios</t>
  </si>
  <si>
    <t xml:space="preserve">INGRESOS RECAUDADOS / INGRESOS PROGRAMADOS * 100
</t>
  </si>
  <si>
    <t>PS0203 DESARROLLAR E IMPLEMENTAR FUNCIONES DE OPERADOR URBANO</t>
  </si>
  <si>
    <t>FORMULACIÓN DE INSTRUMENTOS</t>
  </si>
  <si>
    <t>1. Realizar mesas de trabajo con las áreas involucradas con el fin de definir la estrategia para que la ERU pueda desarrollar e implementar funciones como operador urbano</t>
  </si>
  <si>
    <t>1 ESTRATEGIA DEFINIDA Y AVANCES EN SU IMPLEMENTACIÓN PARA QUE LA ERU PUEDA DESARROLLAR E IMPLEMENTAR FUNCIONES COMO OPERADOR URBANO</t>
  </si>
  <si>
    <t>SUBGERENCIA DE GESTION URBANA</t>
  </si>
  <si>
    <t xml:space="preserve">EJECUTAR 100 % DEL PLAN DE ACCIÓN PARA REALIZAR Y OPTIMIZAR LA GESTIÓN FIDUCIARIA ASOCIADA A LA GESTIÓN Y DESARROLLO DE PROYECTOS ERU </t>
  </si>
  <si>
    <t>Ejecutar el plan de acción definido para la optimización de la gestión fiduciaria de la ERU para la vigencia 2022</t>
  </si>
  <si>
    <t xml:space="preserve">NO. DE ACTIVIDADES DEL PLAN DE ACCIÓN REALIZADAS / NO. DE ACTIVIDADES DEL PLAN DE ACCIÓN DEFINIDO * 100
</t>
  </si>
  <si>
    <t>1. Plan de acción</t>
  </si>
  <si>
    <t>PS0105 GESTIONAR Y DESARROLLAR PROYECTOS VIS Y VIP</t>
  </si>
  <si>
    <t>EJECUTAR 1 PLAN DE ACCIÓN INSTITUCIONAL DEFINIDO PARA GESTIONAR EL DESARROLLO Y/O ENTREGA DE VIVIENDAS VIS Y VIP EN LOS PROYECTOS IMPULSADOS POR LA EMPRESA</t>
  </si>
  <si>
    <t>Gestionar y definir con las partes interesadas (SDHT, cajas de compensación, entre otros) la incorporación de recursos en los proyectos de vivienda priorizados por la empresa</t>
  </si>
  <si>
    <t xml:space="preserve">%  RECURSOS SUBSIDIADOS (VUR- SDVE - SCCF) EN PROYECTOS INMOBILIARIOS VIABILIZADOS POR LA EMPRESA </t>
  </si>
  <si>
    <t>Proyectos con X numero de subsidios gestionados</t>
  </si>
  <si>
    <t>Adelantar las acciones requeridas (estructuración modelos de negocio, procesos de selección, convocatorias, entre otros) para los proyectos que están en curso</t>
  </si>
  <si>
    <t>% DE AVANCE DE CRONOGRAMA DE LOS PROYECTOS EN CURSO</t>
  </si>
  <si>
    <t>Proyectos gestionados</t>
  </si>
  <si>
    <t>3Quebradas UG2
Se presentó en líneas generales la estructura de modificación del Contrato Fiduciario constitutivo del PAS 464 propuesta por la ERU.
Se revisó el alcance y cronograma de ejecución del proyecto para  la modificación de contrato de fiducia constitutivo del PAS 464. 
En reunión con FDP, SGDO, SGU y GV se avaló la propuesta de implantación y modificación del Proyecto Urbanístico General de la UG1 que fue presentada a la Curaduría Urbana No. 3 el 10 de marzo de 2022.
Se presentó a la curaduría Urbana No. 3 propuesta de implantación y modificación del Proyecto Urbanístico General de la UG1
Se adelantó visita al proyecto Tres Quebradas UG1  por parte de la UMV SDHT y ERU para la verificación de las obras  de conexión de la avenida usminia que deben ser ejecutadas como compromiso de la administración distrital en el estudio de tránsito por parte de la SDM.
En reunión con la Alcaldía Mayor (ERU, SDHT) y la Corporación Autónoma Regional CAR  se abordaron temas de trámites ambientales pendientes en esa entidad del proyecto UG1.
Se remitió a la dirección de gestión contractual la solicitud de aprobación de pólizas que hacen parte del documento denominado Acta de Autorización de Transito por la Avenida Usminia. Así mismo, fueron remitidas a SGDP las actas de vecindad de cada uno de los tramos de la avenida para su suscripción.
Sabana Vivienda: 
Se realizó presentación de los avances de la estructuración del proyecto a  los representantes de Constructora Capital, así como los acuerdos sobre la orientación del proceso con los asesores de la gerencia General de ERU.
Se recibió concepto a la Dirección de gestión Contractual sobre los mecanismos de vinculación directa de constructora capital  a la ejecución de las unidades de actuación 2 y 4 del Plan Parcial Sabana.
Se elaboró presentación de la estructuración del proceso de ejecución de las unidades de actuación 2 y 4 del Plan Parcial Sabana para la reunión con gerencia general.
Se adelantó presentación del modelo de negocio y estructuración del proyecto a la Gerencia General.
Se adelantó reunión  interna (DP SJ DGC GV) para la revisión de los aspectos jurídicos de vinculación al proceso de ejecución de las unidades de actuación NO. 2 y 4 por parte de los promotores inmobiliarios, así como la ruta de trabajo sobre las instrucciones de gerencia al proceso a partir del documento de la asesora María Mercedes Maldonado</t>
  </si>
  <si>
    <t>Adelantar las acciones requeridas (estructuración de los proyectos, vinculación de fideicomitentes y seguimiento y/o supervisión)  para la puesta en marcha de los proyectos priorizados en la vigencia.</t>
  </si>
  <si>
    <t>CUMPLIMIENTO DE LOS HITOS SEGÚN EL CRONOGRAMA DE LOS PROYECTOS PRIORIZADOS</t>
  </si>
  <si>
    <t>Programar y priorizar la ejecución de los recursos administrados por el Fondo de Compensaciones Obligados VIS y VIP.</t>
  </si>
  <si>
    <t>PRIORIZACIÓN Y PROGRAMACIÓN DE EJECUCIÓN DE LOS RECURSOS FCO NO. DE INFORMES DE SEGUIMIENTO Y EJECUCIÓN DE LOS RECURSOS DEL FCO PRESENTADOS AL COMITÉ DE PROYECTOS / NO DE COMITÉS DE SEGUIMIENTOS CONVOCADOS PARA EL SEGUIMIENTO DE RECURSOS DISPONIBLES EN EL FCO * 100</t>
  </si>
  <si>
    <t>PS0201 CONSOLIDAR EL BANCO INMOBILIARIO: IDENTIFICAR NEGOCIOS DE PROYECTOS URBANOS.</t>
  </si>
  <si>
    <t>EJECUTAR 100 % DEL PLAN DE ACCIÓN PARA ANALIZAR Y DETERMINAR LA VIABILIDAD DE LAS ZONAS Y OPORTUNIDADES DE NEGOCIO IDENTIFICADAS POR LA EMPRESA</t>
  </si>
  <si>
    <t>Revisar la potencialidad de predios priorizados y su prefactibilidad para la gestión de nuevos proyectos en la Empresa</t>
  </si>
  <si>
    <t xml:space="preserve">NEGOCIOS REALIZADOS O PROYECTOS VIABILIZADOS CONFORME AL INFORME DE PRE FACTIBILIDAD DE PREDIOS
</t>
  </si>
  <si>
    <t>Consolidación de información de las áreas de oportunidad identificadas por el banco inmobiliario a través del powerbi y armonización con la información de proyectos de la SPAP.</t>
  </si>
  <si>
    <t xml:space="preserve">1 TABLERO DE CONTROL CONSOLIDADO Y ARMONIZADO
</t>
  </si>
  <si>
    <t>Tablero de control en powerbi armonizado con el de la SPAP</t>
  </si>
  <si>
    <t>5. Se avanza Diseño, arquitectura, desarrollo y pruebas del modelo de datos de áreas de oportunidad
6. Se consolida la cartografía de los predios con los que actualmente cuenta la ERU.
7. Se consolida la cartografía de los predios identificados de oportunidad.
8. Se consolida la cartografía de los predios fiscales</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</si>
  <si>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</si>
  <si>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</si>
  <si>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</si>
  <si>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 xml:space="preserve">Gestión con valores para resultados </t>
  </si>
  <si>
    <t xml:space="preserve">Realizar el diagnóstico e Identificar soluciones  ambientales para mitigar el cambio climático en los proyectos formulados por la Empresa </t>
  </si>
  <si>
    <t xml:space="preserve">NO. DE PROYECTOS CON SOLUCIONES  AMBIENTALES IDENTIFICADAS / NO. DE PROYECTOS FORMULADOS POR LA ERU EN LA VIGENCIA* 100 </t>
  </si>
  <si>
    <t>PS0104 FORTALECER LAS INTERVENCIONES EN ÁREAS DE RELEVANCIA ECONÓMICA PARA APORTAR DE MANERA INNOVADORA EN EL PROCESO DE REACTIVACIÓN Y DESARROLLO ECONÓMICO.</t>
  </si>
  <si>
    <t xml:space="preserve">Realizar la incorporación de acciones y/o propuesta de reactivación económica en la formulación de instrumentos de planeamiento de los ámbitos priorizados </t>
  </si>
  <si>
    <t xml:space="preserve">INFORME DE RESULTADOS DE ACCIONES INCORPORADAS EN LA FORMULACIÓN DE INSTRUMENTOS </t>
  </si>
  <si>
    <t>Adelantar los procesos de formulación y/o radicación y/o adopción de los instrumentos de planeación, según el cronograma establecido.</t>
  </si>
  <si>
    <t>NO. DE PROCESOS DE FORMULACIÓN GESTIONADOS / NO. DE PROCESOS DE FORMULACIÓN PROGRAMADOS *100</t>
  </si>
  <si>
    <t xml:space="preserve">PLAN PARCIAL CENTRO SAN BERNARDO, Continua el ajuste de propuesta urbanística y espacio público y con la propuesta de formulación del estudio de redes y tránsito por incorporación del trazado del Cable, Se finalizó cuadro de usos y aprovechamientos y el reparto de cargas y beneficios, Se avanza en el desarrollo del diagnóstico socioeconómico, Se adelantó revisión final de la metodología planteada por el equipo de juntos construimos, y se realizó reunión con la comunidad para presentar procesos participativos, Se adelanta las actividades del programa de vivienda en arriendo y reuso de edificaciones
MODIFICACIÓN DE LA FORMULACIÓN DEL PLAN PARCIAL CALLE 26, Se adelantan los ajustes de formulación, reparto de cargas y beneficios y planimetría, así como se avanza en los ajustes a la formulación de los estudios de redes y tránsito de acuerdo a la incorporación del trazado del cable del CHB
FORMULACIÓN DEL PLAN PARCIAL CALLE 24, Se avanza en el ajuste a la formulación del estudio de tránsito, redes y a la formulación del estudio ambiental, así como la formulación urbanística y cartografía del plan parcial, consolidación del DTS del diagnóstico y formulación, Se adelantó la actualización de simulaciones urbanístico financieras, y ajuste al sistema de reparto equitativo de cargas y beneficios, Continua el diseño e implementación de estrategia de participación juntos construimos y la contratación del diagnóstico socioeconómico
MODIFICACIÓN PLAN PARCIAL TRES QUEBRADAS, Se verificaron los conceptos existentes y se realizó la nueva solicitud al IDIGER, Los conceptos a entidades, se están solicitando con una definición preliminar de áreas y los productos inmobiliarios, Se presentó metodología de participación e inclusión social en el proyecto a la OGS, Se adelanta trabajo interinstitucional con la Alcaldía local, Se radicó solicitud de factibilidad de servicios públicos a VANTI, EAAB y ENEL, Se avanza en proceso de contratación del estudio vías, redes y tránsito, Se adelanta la propuesta urbanística 
PLAN PARCIAL CALLE 72, Se adelanta el desarrollo de los estudios de redes y tránsito. Se terminó diagnóstico urbanístico, y continúa avanzando la propuesta urbanística de la formulación del plan parcial. Se avanza en la elaboración del estudio de valoración patrimonial. El estudio de mercado fue entregado por la dirección comercial.
PERFIL PRELIMINAR ACTUACIÓN ESTRATÉGICA DE LA ZONA INDUSTRIAL DE BOGOTÁ ZIBO, Se terminó la elaboración del documento de perfil preliminar de la actuación estratégica de la Zona Industrial de Bogotá ZIBO en los componentes de marco de referencia, análisis normativo, diagnóstico urbanístico predial y propuesta urbanística, Se recibió el diagnóstico ambiental y socioeconómico de la actuación estratégica ZIBO, los cuales fueron incorporados al documento de perfil preliminar
</t>
  </si>
  <si>
    <t>LC0301 PARTICIPAR EN ESCENARIOS ACADÉMICOS Y SECTORIALES NACIONALES E INTERNACIONALES COMO EXPERTOS EN RENOVACIÓN URBANA.</t>
  </si>
  <si>
    <t>Participar en escenarios académicos y sectoriales nacionales e internacionales como expertos en renovación urbana.</t>
  </si>
  <si>
    <t>NO. DE EVENTOS CON PARTICIPACIÓN DE LA EMPRESA / NO. DE EVENTOS IDENTIFICADOS DE INTERÉS DE LA EMPRESA</t>
  </si>
  <si>
    <t>FORMULAR 9  DIRECTRICES DE ACTUACIÓN ESTRATÉGICA EN EL MARCO DEL DECRETO DISTRITAL 555 DE 2021-POT</t>
  </si>
  <si>
    <t>Adelantar los procesos de formulación y/o radicación y/o adopción de los instrumentos de planeación, según el cronograma establecido</t>
  </si>
  <si>
    <t>NO. ACTUACIONES ESTRATÉGICAS CON DIRECTRICES DEFINIDAS / NO. ACTUACIONES ESTRATÉGICAS PROGRAMADAS *100</t>
  </si>
  <si>
    <t>6 actuaciones estratégicas con directrices definidas</t>
  </si>
  <si>
    <t>% AVANCE EN LA FORMULACIÓN DEL REGLAMENTO DEL COMITÉ FINANCIERO DE JD</t>
  </si>
  <si>
    <t>1.Se realizó el reporte de biciusuarios del primer jueves del mes para la Secretaría de Movilidad
2.Se realizó el reporte de biciparqueaderos a la Secretaría de Movilidad
3.Se realizó actualización de datos de Gestora y líder movilidad para la Secretaría Distrital de Movilidad
4.Se compartió diariamente la encuesta de reporte de movilidad a los trabajadores de la Empresa
5.Se realizó reunión para analizar los resultados de la encuesta de auto compartido y establecer los puntos posibles para plan piloto
6.Se compartió la información sobre la charla "Hablemos de los plásticos de un solo uso" del DASC y la SDA
7.Se gestionó y realizó el lanzamiento de la aplicación UFLOU. Y se abrieron las inscripciones
8.Se atendió solicitud de funcionaria con respecto a los días en bici de 2022 para acceder al beneficio de la Ley Probici, mediante correo electrónico.
9.Se gestionó, preparó y realizó el lanzamiento de la Campaña "Ponlo en su lugar, ponte en mí lugar"
10.Se compartió el video de aprendiendo con Blanquita de la Campaña "Ponlo es su Lugar Ponte en mi lugar"
11.Se señalizó el almacenamiento RESPEL
12.Se realizó capacitación en Seguridad Vial, en alianza con SST y la ARL en el marco de Gózate el Camino
13.Se envió correo a los inscritos en UFLOU para instrucciones de uso de la aplicación
14.Se realizó capacitación en Señales de tránsito y normativa, en alianza con SST y la ARL en el marco de Gózate el Camino
15.Se asistió a capacitación seguimiento usuarios UFLOU</t>
  </si>
  <si>
    <t>OBJETIVO</t>
  </si>
  <si>
    <t>ESTRATEGIAS</t>
  </si>
  <si>
    <t>ODS</t>
  </si>
  <si>
    <t>Meta PDD</t>
  </si>
  <si>
    <t>Meta Proyecto</t>
  </si>
  <si>
    <t>Proceso Gestión</t>
  </si>
  <si>
    <t>Política MIPG</t>
  </si>
  <si>
    <t>Actividad</t>
  </si>
  <si>
    <t>Indicador Actividad</t>
  </si>
  <si>
    <t>% CUMPLIMIENTO TRIMESTRE</t>
  </si>
  <si>
    <t>GERENCIA GENERAL / CONTROL INTERNO</t>
  </si>
  <si>
    <t>Documento de diagnóstico y plan de acción que entre otros incorpore un análisis de viabilidad de certificación para los proyectos en ejecución.</t>
  </si>
  <si>
    <t xml:space="preserve">11 CIUDADES Y COMUNIDADES SOSTENIBLES </t>
  </si>
  <si>
    <t>NO. DE PROPUESTAS DE MITIGACIÓN/NO. DE IMPACTOS AMBIENTALES IDENTIFICADOS EN LOS PROYECTOS * 100</t>
  </si>
  <si>
    <t>SUBGERENCIA DESARROLLO DE PROYECTOS</t>
  </si>
  <si>
    <t>DESARROLLAR 100 % DE OBRAS DE URBANISMO Y CONSTRUCCIÓN, ASÍ COMO LAS OBRAS DE MANTENIMIENTO DE LOS PREDIOS Y PROYECTOS DE LA ERU.</t>
  </si>
  <si>
    <t>No. De procesos estructurados / No. De procesos programados en cronograma *100</t>
  </si>
  <si>
    <t>Procesos estructurados conforme a cronograma</t>
  </si>
  <si>
    <t>No. de proyectos ejecutados conforme al cronograma / No. De proyectos en ejecución *100</t>
  </si>
  <si>
    <t>No. De actividades ejecutadas del plan de acción / No. De actividades programadas en plan de acción * 100</t>
  </si>
  <si>
    <t>Reporte bimestral en el comité de proyectos sobre alertas de cumplimiento de cronogramas</t>
  </si>
  <si>
    <t>Inventario de áreas de cesión pendientes de entrega
Plan de acción</t>
  </si>
  <si>
    <t>EJECUCIÓN DE PROYECTOS</t>
  </si>
  <si>
    <t>GE0202 DISEÑAR E IMPLEMENTAR PROCESO DE MEJORA CONTINUA Y ESTÁNDARES MÍNIMOS PARA LA SELECCIÓN DE ASOCIADOS, DISEÑADORES, DESARROLLADORES Y EJECUTORES DE LOS PROYECTOS QUE GARANTICEN SU CALIDAD</t>
  </si>
  <si>
    <t>16 PAZ JUSTICIA E INSTITUCIONES SOLIDAS</t>
  </si>
  <si>
    <t>Realizar diagnostico y evaluación de los aspectos e impactos ambientales que se podrían generar en los diferentes proyectos urbanos gestionados por la Empresa y proponer acciones de mitigación</t>
  </si>
  <si>
    <t>Estructurar los procesos de selección de insumos técnicos, estudios, diseños,  obra e interventoría y otros que sean requeridos  para la ejecución de proyectos de la empresa según los cronogramas establecidos.</t>
  </si>
  <si>
    <t>Realizar la supervisión y/o seguimiento a la ejecución de los estudios, diseños, obras e interventoría y otros requeridos para la ejecución de proyectos de la empresa según los cronogramas establecidos.</t>
  </si>
  <si>
    <t>Completar la fase de cierre de proyectos con áreas de cesión pendientes de entrega a entidades distritales</t>
  </si>
  <si>
    <t xml:space="preserve"> Diseñar e implementar proceso de mejora continua y estándares mínimos para la selección de asociados, diseñadores, desarrolladores y ejecutores de los proyectos que garanticen su calidad</t>
  </si>
  <si>
    <t xml:space="preserve"> 1 procedimiento actualizado e implementado</t>
  </si>
  <si>
    <t>1. Criterios mínimos de selección
2. Evaluación de los criterios definidos
3. Procedimiento implementado</t>
  </si>
  <si>
    <t xml:space="preserve">GE02 CONSOLIDAR UNA GESTIÓN EFICIENTE DE PROYECTOS </t>
  </si>
  <si>
    <t>Se realizó la presentación del modelo de Costos para los Servicios ERU al equipo Planeación Estratégica (Universidad Distrital y Secretaría de Educación), se adelantan ajustes y observaciones para estandarizar el modelo y documentarlo en la Metodología de Costos ERU.
Se trabaja actualmente en presentación del modelo de costos del proyecto Voto Nacional (proyectos Bronx Distrito Creativo, SENA y Alcaldía de los Mártires) para presentación al equipo Planeación Estratégica la última semana de abril de 2022.
Se espera última versión actualizada del Portafolio de Proyectos y Servicios ERU para actualizar el documento Metodología Costos Proyectos y Servicios ERU.</t>
  </si>
  <si>
    <t xml:space="preserve">La Subgerencia de Desarrollo de Proyectos, actualmente cuenta con 17 proyectos a su cargo, de los cuales: 1 proyecto se encuentra en estructuración, 13 proyectos en ejecución y 3 proyectos en cierre.  Durante el periodo de reporte, se iniciaron las actividades de acuerdo al cronograma para los 13 proyectos en ejecución, los cuales son los siguientes: San Bernardo, BDC (MC -1), Centro de Talento Creativo, Complejo Hospitalario San Juan de Dios, Alcaldía Los Mártires, Nuevo Usme, Ciudadela El Porvenir, Colegios SED, Universidad Distrital, Tres Quebradas Avenida Usminia UG1, Colmena, Usme 1 y Usme 3. </t>
  </si>
  <si>
    <t>Durante el mes de reporte, se elaboró el plan de acción correspondiente y se adelantó la actividad de entrega de documentación al DADEP, del Proyecto Etapa 7B El Porvenir.</t>
  </si>
  <si>
    <t>Misional</t>
  </si>
  <si>
    <t>Estrategico</t>
  </si>
  <si>
    <t>Apoyo</t>
  </si>
  <si>
    <t>Evaluacion</t>
  </si>
  <si>
    <t>Tipo de proceso</t>
  </si>
  <si>
    <t>1. Documento con reglamentación del comité de proyectos.
2. Tablero de control implementado.
3. Ciclo de proyectos actualizado</t>
  </si>
  <si>
    <t>1. Documento con reglamentación del comité de proyectos (programado 48% y avance del 48%)
 Para el primer trimestre de la vigencia se adelantaron las siguientes actividades:
Se elabora el proyecto de resolución, por la cual se crea el Comité de Proyectos de la Empresa de Renovación y Desarrollo Urbano de Bogotá y se establece su funcionamiento.
Se adelanta revisión en la Subgerencia de Planeación y Administración de Proyectos para continuar con el trámite de aprobación en la Subgerencia Jurídica  y Gerencia General.
2. Tablero de control implementado (programado 80% y avance del 80%)
Para el primer trimestre de la vigencia se adelantaron las siguientes actividades:
-Se construye el tablero de control provisional en la herramienta PowerBI. 
-Se realiza la socialización con la Subgerencia de Planeación y Administración de Proyectos y Gerencia General en diferentes espacios para su retroalimentación. 
-Se presenta en comité de proyectos 6 del 30.03.22 para su conocimiento previo a la presentación oficial a la Empresa.
3. Ciclo de proyectos actualizado (programado 48% y avance del 48%)
Para el primer trimestre de la vigencia se adelantaron las siguientes actividades:
-Se realizó taller presencial con los Subgerentes para la revisión inicial del ciclo integral de proyectos el 11-01-22. 
-Se remite propuesta de ciclo para revisión de las áreas. 
-Así mismo se avanza en la formulación de la Guía de Gestión Integral de Proyectos en la cual se relaciona la información del ciclo de proyectos ERU y el alcance de sus etapas y fases.</t>
  </si>
  <si>
    <t xml:space="preserve">Se apoyó en el análisis y elaboración de una propuesta de documento de composición y funciones del comité financiero, el cual fue remitido a la Gerencia el día 8 de marzo. </t>
  </si>
  <si>
    <t>Se adelantó el diseño de la estrategia de articulación interinstitucional a partir del diagnóstico realizado previamente por la ERU. Se priorizó el inicio de las acciones del plan de acción con las Entidades DADEP y Catastro en alianza con el Despacho de la Secretaría de Hábitat para agilizar los trámites más rezagados de los proyectos que adelanta la ERU actualmente.  En cuanto al modelo, en lo relacionado con los actores privados, se avanzó en el diseño de la estructura del plan comercial el cual se encuentra en construcción en conjunto con la Dirección comercial. Por último en el componente del modelo sobre la internacionalización,  se avanzó en la transferencia de la estrategia de internacionalización de Bogotá a ERU y el diseño de la estrategia dirigida a tres objetivos: Fortalecer capacidades técnicas, movilizar recursos técnicos y financieros, posicionar a la ERU (temas) como referente regional.</t>
  </si>
  <si>
    <t>1. Reglamentar el funcionamiento del comité de proyectos
2. Desarrollo tablero de control provisional
3. Actualizar el ciclo integral de proyectos</t>
  </si>
  <si>
    <t>Adelantar la gestión de suelo de los predios requeridos para la ejecución de proyectos de la empresa según los cronogramas establecidos.</t>
  </si>
  <si>
    <t>En el periodo comprendido entre enero y marzo se han revisado 23 proyectos de actas de liquidación, se han requerido ajustes a las áreas y se encuentras en trámites de firma 18 y se han publicado 5.</t>
  </si>
  <si>
    <t>Se elabora nueva versión de la propuesta de creación del comité de auditoría incorporando la retroalimentación dada por jurídica. Esta nueva versión se revisara con jurídica en una mesa de trabajo antes del envío formal de nuevo a esa subgerencia.</t>
  </si>
  <si>
    <t>Durante el primer trimestre se avanzó en la construcción y definición del plan estratégico de comunicaciones el cual se espera esté completamente terminado en junio de 2022, de igual manera se está articulando la construcción del plan estratégico de comunicaciones con los avances en la construcción de la nueva identidad de marca de la Empresa.</t>
  </si>
  <si>
    <t>El 3 de febrero de 2022 se dio inicio al contrato 109-2022 el cual contempla la asesoría para el desarrollo de una nueva identidad de marca, y una propuesta estratégica para el posicionamiento de la nueva marca de la Empresa, a la fecha se han entregado como productos del contrato: 1. Diagnostico de la marca actual, 2. Posicionamiento de la marca actual.</t>
  </si>
  <si>
    <t>El reporte de esta actividad se realiza de manera Semestral.  Por lo cual su primer reporte se realizará con corte al 30 de junio de 2022.</t>
  </si>
  <si>
    <t>"Se realizaron dos seguimientos en el primer trimestre de 2022 (correspondientes al último trimestre de 2021), para un cumplimiento programado del trimestre al 100%.
Dado que es una actividad anual, el equivalente de este cumplimiento es del 25% reportado. Seguimientos Trimestrales"</t>
  </si>
  <si>
    <t>El plan de mejoramiento cuenta con 19 acciones encaminadas a la implementación de las Normas Internacionales de Auditoria, de las cuales 2 de las acciones tenían fecha de cumplimiento para el primer trimestre del 2022 dando un avance al indicador del 10.53%. Cumpliendo a lo programado que equivale al 33%.</t>
  </si>
  <si>
    <t>Durante el mes de febrero el equipo de la OGS participó en la mesa interinstitucional para la reglamentación de la política pública de protección a moradores, la cual tenía como finalidad establecer las condiciones que deben cumplir los desarrolladores de los proyectos en revitalización urbana.
Se revisó la política de participación de la ciudad de Medellín y algunos proyectos desarrollados en Bogotá, con el propósito de identificar buenas prácticas y que sirvan como insumo para orientar la propuesta normativa.
Se realizaron ajustes y sugerencias al proyecto de decreto remitido por la SDHT.</t>
  </si>
  <si>
    <t>El proceso de  Actualizar la caracterización de las partes interesadas y de los usuarios  se inicia en el mes de abril de 2022.</t>
  </si>
  <si>
    <t>De acuerdo con la base de datos de abastecimiento proporcionada por la gerencia de Proyectos se ha identificado los tipos de contratación, modalidades, regímenes y responsables por parte de la DGC y se ha dado cumplimento.</t>
  </si>
  <si>
    <t>SGU: se envía insumo de un mapa y una base de datos donde se georreferenciaba 80 proyectos a cargo de la empresa, se entregó a Dirección de Proyectos con la observación de verificar las delimitaciones y las versiones de los ámbitos. el 27 de enero, se establece la comunicación directa entre la oficina de ESRI Colombia y Felipe Anzola para la elaboración del visualizador Web y temas asociados al manejo de la información cartográfica.
Se consolida la cartografía de los predios con los que actualmente cuenta la ERU. Se consolida la cartografía de los predios identificados de oportunidad y la de los predios fiscales.</t>
  </si>
  <si>
    <t>Se definieron los planes de acción a desarrollarse durante la vigencia 2022
Se tienen a paz y salvo los predios por concepto servicios públicos y vigilancia de los predios administrados, así como la administración de plaza de la hoja
Se cuenta con información actualizada en el módulo de información predial del aplicativo JSP7 
En trámite la estructuración de las adiciones y el nuevo contrato de vigilancia.</t>
  </si>
  <si>
    <t xml:space="preserve">Suscripción de EP 262 otorgada el 9 de febrero de 2022 en la Not 54. Venta de 10 predios al IDRD
Entrega de los tres predios del Plan Parcial El Carmen al Instituto Distrital de Patrimonio Cultural IDPC, el primero de marzo de 2022 (acta suscrita en esa fecha)
Radicación de 6 minutas para firma en IDRD
Entrega predios prometidos en venta a la Empresa Metro (18 predios)
</t>
  </si>
  <si>
    <t>Se definieron los planes de acción a desarrollarse durante la vigencia 2022.
Se envió la última versión de la modificación de los manuales operativos.
Revisión del proceso de liquidación Fideicomiso Cinemateca y Fideicomiso Manzana 5.
Con corte a 31 de marzo de 2022, dentro del proceso de optimización de la gestión fiduciaria, se han desarrollado 342 instrucciones fiduciarias. En el mes de marzo, se envió la versión ajustada de los manuales operativos, de acuerdo con lineamientos establecidos por la Dirección Contractual.
Se efectuó reunión con Scotiabank Colpatria, para implementar plataforma electrónica de pagos
Se continua con el proceso de liquidación PAS Cinemateca.</t>
  </si>
  <si>
    <t>1) SAE 175 (20%): A la fecha se ha realizado una modelación a partir de las modificaciones urbanísticas por la implementación del POT 555 y en proceso de elaboración del segundo modelo en prefactibilidad estática con ajustes sobre el presupuesto realizado por la SDP.
2) PP Sabana (75%): A la fecha se realizó la modelación en prefactibilidad estática que no arrojó resultados positivos para el esquema planteado por cuenta de loa elevados costos del presupuesto de obra de urbanismo e inmobiliario. Se cuenta con una nueva versión de presupuesto y se está ene elaboración de una nueva versión de modelo financiero
1) San Victorino (40%): A la fecha el proyecto cuenta con esquema de negocio, presentación a SDHT y asesores de Alcaldía, borrador de estudios previos para envío a las áreas y en proceso de determinación de i) Solución temporal y definitiva del Pacto SantaFe, para lo que se han adelantado gestiones con IPES para lograr la fijación de un cronograma de actividades, ii) Incorporación de predios SAE, que se encuentra en gestión con el IDU, iii) definición de obras de la Calle 10 con el IDU y iv) Actualización del cronograma del plan de implantación
2) UG2 - Tres Quebradas (50%): A la fecha se cuentan con documentos precontractuales en revisión por parte de la DGC y en proceso paralelo con la apertura del fideicomiso. Se han realizado visitas técnicas al predio con las cajas de compensación y ruedas de negocios para la medición de la intención del mercado.</t>
  </si>
  <si>
    <t>Se realizó la programación y apropiaciones presupuestales, así como los procesos de contratación de los recursos necesarios para la ejecución de los planes definidos.
Los predios: Villa Javier, Eduardo Umaña, Sosiego y Santa Cecilia fueron presentados al comité de proyectos y se encuentran en etapa de viabilización para el concurso.
Se identificaron 32 polígonos de oportunidad en la ciudad, para estos se realizó: visita de campo, identificación de entorno, estudios de mercado inmobiliario, reconocimiento de tipologías constructivas e identificación
normativa.
Dentro de los predios incluidos en el inventario de bienes fiscales se realizó el análisis de oportunidad para: CAF: 7 predios propiedad del Instituto de desarrollo urbano y el predio de la SAE (Villa Adelaida) UAESP: 2 predios
propiedad de la Unidad
1. Se realiza la identificación, caracterización y diagnóstico, viabilidad técnica con análisis de edificabilidad y modelamiento de aprovechamientos urbanísticos de los suelos identificados, así como la viabilidad financiera con
Análisis de mercados e identificación de costos y de rentabilidad para los predios: El Pulpo y La Estación.
2. Se identificaron 32 polígonos de oportunidad en la ciudad, para estos se realizó visita de campo, identificación de entorno, estudios de mercado inmobiliario, reconocimiento de tipologías constructivas e identificación
normativa.
3. Se avanzó en los cálculos urbanísticos de 32 polígonos de oportunidad en la ciudad
4. Dentro de los predios incluidos en el inventario de bienes fiscales se realizó el análisis de oportunidad para: CAF: 7 predios propiedad del Instituto de desarrollo urbano y CREMIL Caja de Retiro de Las Fuerzas Militares.</t>
  </si>
  <si>
    <t>Con base en el trabajo interinstitucional adelantado con la Unidad Administrativa Especial de Catastro Distrital, UAECD  y la CCB, en el que se realizó un análisis de datos e información disponible que sirvió como soporte al análisis de  demanda y entrego información relevante para la definición de asuntos estratégicos en el proceso de formulación, se está adelantando el documento final que consolida los resultados de cada una de las entidades para el Distrito Aeroportuario  y se finalizó el documento para el Distrito de Innovación y Distrito Creativo (Calle 72)</t>
  </si>
  <si>
    <t>En cuanto a la formulación de actuaciones estratégicas, se avanza en el diagnóstico del ámbito de actuación estratégica Calle 72 y Reencuentro, que contempla los componentes: cartográfico, patrimonio, estructura ecológica principal, socioeconómico, movilidad y riesgos.</t>
  </si>
  <si>
    <t>La política de Integridad, Conflicto de intereses y Gestión Antisoborno que se firmó el año pasado se socializará con la junta directiva. Solo se tuvo una reunión de junta directiva (31marzo) y no fue posible incluir este tema en la agenda. Se incluirá en la sesión extraordinaria que se realizará después de semana santa. El avance del 10% se refiere a esta socialización, pero se cumplirá durante el mes de abril.</t>
  </si>
  <si>
    <t>Para el primer trimestre de la vigencia se adelantaron las siguientes actividades:
-Se realizó reunión de revisión de los indicadores vigentes asociados a plan de acción y batería de indicadores de los procesos del SIG. Esto con el objetivo de eliminar los reprocesos en el reporte y generar indicadores estratégicos que aporten a la toma de decisiones.
-Se generó solicitud de gestión del cambio en la cual se detallan todas actividades requeridas para  el desarrollo de la batería de indicadores estratégicos, dicha solicitud busca, facilitar la construcción de indicadores por parte de los procesos de la Empresa  a través de la generación de nuevas directrices para su formulación, registro, seguimiento y análisis con la finalidad de mejorar el desempeño de los proyectos, políticas, plan de acción y procesos así como contribuir a la toma de decisiones objetivas.</t>
  </si>
  <si>
    <t>Durante el periodo de reporte, la Subgerencia de Desarrollo de Proyectos, tenía definido en el cronograma la estructuración los procesos del Proyecto San Juan de Dios, correspondiente a los estudios y diseños del edificio Santiago Samper y enfermedades tropicales, los cuales fueron estructurados cumpliendo con el cronograma establecido.</t>
  </si>
  <si>
    <t>Durante el periodo de reporte, se realizó la revisión de la matriz de riesgos relacionada en el procedimiento, con el fin de programar una mesa de trabajo para definir la hoja de ruta para generar la guía de la matriz de riesgos tipo y adicionalmente, se están revisando los documentos de estudios previos para estandarizar los mismos.</t>
  </si>
  <si>
    <t xml:space="preserve">Se dio respuesta al radicado I2021002934 en relación a la solicitud de insumos para la formulación del Plan Parcial de Renovación Urbana Calle 72  </t>
  </si>
  <si>
    <t>En este trimestre se realizaron 7 Comités de Defensa Judicial, Conciliación y Repetición de la siguiente manera, 2 en enero, 2 en febrero y 3 en marzo</t>
  </si>
  <si>
    <t>Se ha presentado a los directivos de la Empresa la versión 15 del manual de contratación con el fin de obtener aportes al mismo. Se encuentran en discusión algunos conceptos legales referidos al régimen de contratación, sin embargo, se ha avanzado en el consenso del mismo para cumplir el objetivo de publicación y aplicación.</t>
  </si>
  <si>
    <t>La estrategia de participación ciudadana  de  la Empresa de Renovación y Desarrollo Urbano de Bogotá -ERU- es el enfoque de participación propuesto en el Plan de Desarrollo de la actual administración, que considera la participación como mecanismo fundamental para garantizar al ciudadano la materialización del derecho a la ciudad y en ese mismo orden, como sujeto de derechos y obligaciones en relación con el espacio que ocupa, usa y apropia, esta estrategia se encuentra publicada en la página de la Entidad "Documento- Estrategia Participacion_ERU_20082021_v1.pdf" y en la ejecución de la misma se han adelantado las siguientes acciones: 
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BRONX DISTRITO CREATIVO (BDC) / PLAN PARCIAL VOTO NACIONAL - LA ESTANZUELA Posicionamiento del proyecto BDC, aportes al plan de acción para recorrido y acciones en el BDC e invitación al encuentro con artistas y culturales en el Pabellón de socialización.
COMPLEJO HOSPITALARIO SAN JUAN DE DIOS -CHSJD- "Recorrido en instalaciones del Complejo Hospitalario San Juan de Dios en el marco de la celebración de los 40años de la Promoción de egresados de la Facultad de Medicina de la Universidad Nacional del año 1981.
Reunión liderada por el Ministerio de Cultura, con el objetivo de dar respuesta al PQR MC31875E2021 con fecha 28 de noviembre de 2021, radicado por el señor Lucinio Mancera, en el cual solicitaron una reunión presencial para que se les informe sobre la zona de influencia determinada por la Resolución 995 de 2016 PEMP del CHSJD."
PPRU El Edén "Reunión Mesa técnica N1 en virtud de la modificación a la propuesta urbana radicada por la ERU ante SDP en el marco de la PPRU El Edén, Adicionalmente se sostuvo un dialogo abierto entre las partes sobre las afectaciones y/o necesidades del cabildo para la construcción conjunta de la modificación de la propuesta urbana del Plan Parcial
BRISAS DEL TINTAL Reunión con ciudadanos ocupantes del Desarrollo Informal Brisas del Tintal en donde se adelantó la socialización del acuerdo de voluntades para la finalización de promesas de compraventa entre Metrovivienda (hoy ERU) y los respectivos ciudadanos. De igual manera se firmó el respectivo documento por las partes involucradas con el propósito de dar trámite a la devolución de recursos. La actividad fue desarrollada junto con la Dirección Comercial
La SGU Actividad de participación: Alternativas de participación inmobiliaria, Así mismo, se encuentra la baraja de cartas la cual tiene aprobada el contenido y se encuentra en proceso de producción. Se aplicará en los proyectos Centro San Bernardo, Calle 72 y Calle 24.
A la fecha han participado 688 personas.</t>
  </si>
  <si>
    <t>San Bernardo Tercer Milenio: Se adelantaron todas las actividades, programadas del Plan de Gestión Social formulado para el traslado de la población residente y/o que desarrolla actividad económica o productiva, en los predios objeto de adquisición. En total, se brindó atención a 89 unidades sociales, que requirieron el acompañamiento de la Oficina de Gestión Social y se realizó el trámite de pago de 17 compensaciones económicas a beneficiarios del proceso.
Proscenio: Se brindó atención a 52 unidades sociales, que requirieron el acompañamiento de la Oficina de Gestión Social y se está en espera del inicio de oferta de compra del suelo para iniciar el pago de compensaciones económicas a beneficiarios del proceso.
Calle 26: Se brindó atención a 185 unidades sociales, que requirieron el acompañamiento de la Oficina de Gestión Social y se está en espera del inicio de oferta de compra del suelo para iniciar el pago de compensaciones económicas a beneficiarios del proceso.</t>
  </si>
  <si>
    <t>El documento general de protocolo de articulación interinstitucional para trabajar con Entidades Distritales permitirá consolidar el proceso de articulación interinstitucional de la OGS.
Se elaboró el documento de acuerdo con los criterios establecidos con cada una de las entidades involucradas. En la actualidad se encuentra en revisión.
Se está elaborando el cronograma de reuniones con las entidades distritales y autoridades locales para la presentación y aprobación del protocolo de articulación interinstitucional.</t>
  </si>
  <si>
    <t>Se definió el RFI (Request for information) para conocer y establecer las necesidades de la contratación del sistema misional, se da inicio en el mes enero a la retroalimentación de los estudios previos del contrato con la Dirección de Gestión Contractual. Una vez realizada la retroalimentación de los documentos del proceso para la contratación del sistema con la Dirección de Gestión Contractual, se procedió a presentar el proceso al Comité de Contratación el 22 de febrero. Se gestionó la Solicitud del certificado de disponibilidad para garantizar los recursos de la contratación de acuerdo al estudio de mercado registrado en los Estudios Previos. Continuación de revisión de documentos precontractuales - técnico - jurídico.</t>
  </si>
  <si>
    <t>Los proyectos a implementar en la vigencia 2022 en el marco del Plan Estratégico de Tecnologías de la información PETI, son: 1. Gobierno y Estructura y 2. Migración de servicios en la nube. Para el primer trimestre de 2022 se avanzó en el levantamiento de información.</t>
  </si>
  <si>
    <t>Se realizaron reuniones virtuales con las dependencias (Subgerencia Gestión Corporativa, Control Interno disciplinario, Oficina Asesora de Comunicaciones, Gestión Contractual, Subgerencia Jurídica y la Oficina de Control Interno), en las cuales se identificaron series y tipologías nuevas que generaron ajustes adicionales. Se realizó actualización del formato de acuerdo con las sugerencias realizadas en mesa técnica con el Archivo de Bogotá D.C.
En el mes de marzo se proyectó la versión final de las TRD de:
Gerencia General
Oficina de Comunicaciones 
Oficina de Control Interno
Subgerencia Jurídica
Dirección Contractual
-Se proyectan las fichas de valoración y disposición final de las siguientes dependencias:
Gerencia General.</t>
  </si>
  <si>
    <t>Aprobación por Comité Institucional de Gestión y Desempeño: El Programa de Gestión Documental. Se aprobó y adoptó mediante acta 07 del 9 de marzo de 2022 y la Resolución 042 de 2022.</t>
  </si>
  <si>
    <t>En el año 2022, desde la Subgerencia de Gestión Urbana se definieron cinco acciones las cuales menciono a continuación:
1. Realizar un diagnóstico de las condiciones técnicas de la ERU para actuar como operador urbano, con base de los roles y responsabilidades adoptados en el POT, y en los proyectos donde funge como operador.
2. Realizar mesas de trabajo con las áreas involucradas para socializar el diagnóstico y proponer la estrategia de implementación.
3. Diseñar una ruta de cada alternativa para la recepción y ejecución de recursos de captura de valor.
4. Diseñar las alternativas de vinculación de los propietarios y moradores en el desarrollo de los proyectos. (Ruta de vinculación).
5. Definir mecanismos para la articulación de los roles y responsabilidades de las entidades involucradas en las etapas de planificación, estructuración, desarrollo y operación de las actuaciones urbanísticas y/o operaciones urbanas.
De las cinco actividades descritas anteriormente, las tres primeras acciones darán inicio una vez se culmine la radiación de los Planes Parciales establecidos para el primer semestre y las acciones 4 y 5 se vienen ejecutando en el marco de las funciones como Operador Urbano que tiene establecidas la ERU, cuyos avances se relacionan a continuación:
Avance actividad 3: Actividad de participación: Alternativas de participación inmobiliaria.
Se esta desarrollando una estrategia de participación ciudadana, por medio de un mecanismo denominado baraja de cartas para el Proyecto Centro San Bernardo, Calle 24 y Calle 72, el cual se encuentra en proceso de aprobación por parte de la SGU, esto con la finalidad de que los propietarios tengan conocimiento de los requisitos y características de las alternativas de participación inmobiliaria. Ejercicios de prefactibilidad, para proponer alternativas de vinculación en el desarrollo inmobiliario, se encuentra relacionado con el plan de gestión social para la adquisición de los suelos.
Avance actividad 4: Se concentra en el desarrollo de las actividades del convenio 334 ( pre factibilidad de los desarrollos y vinculación de un aliado estratégico, sujeto a las obligaciones contractuales), convenio 614 (Enfocado en el saneamiento de la propiedad de Transmilenio en el PP Calle 26 para aportar a la viabilidad jurídica de la pre factibilidad) y 932 (Enfocado en la implementación y gestión de equipamientos, saneamiento, y aprovechamiento económico del espacio público y desarrollo de proyectos de vivienda).</t>
  </si>
  <si>
    <t>El diagnostico ambiental consiste en Identificar la relación del proyecto con el entorno ambiental y los posibles impactos ambientales, en el cual se culminó la elaboración del diagnóstico ambiental para Plan Parcial Centro San Bernardo, Plan Parcial Calle 26, Plan Parcial Calle 24, Puerto de Teja, ZIBO, y Plan Parcial Calle 72
La formulación de estudios ambientales consiste en incorporar acciones y/o soluciones ambientales en los proyectos urbanos, orientados a la mitigación del cambio climático, del cual se está trabajando en la formulación del estudio ambiental del Plan Parcial Calle 72 y Plan Parcial Calle 24.
Adicionalmente para los proyectos de Plan Parcial Calle 26 y Plan Parcial Centro San Bernardo se realizan actividades adicionales a la normatividad como lo son los diseños paisajísticos.
Dentro del primer trimestre, se avanza en la elaboración de los diagnósticos ambientales para las actuaciones estratégicas de Calle 72 y Reencuentro, y se lleva el 30% del diagnóstico en el reconocimiento de los elementos de la estructura ecológica en el territorio.</t>
  </si>
  <si>
    <t>En enero, se realizó WEBINAR, en el marco del contrato con la Universidad de los Andes, para el proyecto EUPOLIS, cuyo tema central fue CIUDADES SALUDABLES PARA TODOS y se adelantan las piezas gráficas
La ERU SGU, participo con la Universidad Javeriana en una conferencia Inaugural en la maestría de planificación urbana La Subgerente de Gestión Urbana fue la exponente, asi mismo, participo en un taller de cooperación Internacional y asistió al taller Italian desing day.
En el marco del trabajo interinstitucional y académico, el director del énfasis en investigación y proyecto tecnológico de la carrera de Arquitectura de la Universidad Nacional de Colombia invitó a la ERU a participar en el seguimiento a los trabajos de los estudiantes, para el que se fijaron dos zonas de estudio: La Calle 26 y la localidad de Usme
La SGU participa en el Taller dictado por el CIDER en convenio con la universidad de los andes que corresponde a la identificación de acciones, roles y estrategias para enfrentar dificultades y en el webinar sobre la transferencia de conocimiento sobre Gestión Social y Predial
La SGU participa en Webinar desarrollados por C40, acerca de reimaginar experiencias y espacios urbanos post pandemia</t>
  </si>
  <si>
    <t>Establecer los procesos de inducción, selección, capacitación y evaluación de miembros de Junta Directiva, que contemplen las buenas prácticas; así como los documentos de operación (reglamento, manual de funciones, etc.)</t>
  </si>
  <si>
    <t>No DE EVENTOS QUE GENERARON CONOCIMIENTO PARA LE EMPRESA</t>
  </si>
  <si>
    <r>
      <t>Realizar convenios y alianzas interinstitucionales con organizaciones publicas o privadas para la realización de eventos, conversatorios,</t>
    </r>
    <r>
      <rPr>
        <sz val="8"/>
        <color theme="1"/>
        <rFont val="Arial"/>
        <family val="2"/>
      </rPr>
      <t xml:space="preserve"> foros, publicaciones,  proyectos, para el </t>
    </r>
    <r>
      <rPr>
        <sz val="8"/>
        <color rgb="FF000000"/>
        <rFont val="Arial"/>
        <family val="2"/>
      </rPr>
      <t>mejoramiento de los procesos de la Empresa.</t>
    </r>
  </si>
  <si>
    <t>NO. DE PROCESOS CONTRACTUALES ADELANTADOS/ No.DE PROCESOS CONTRACTUALES RADICADOS * 100</t>
  </si>
  <si>
    <t>El rediseño organizacional se encuentra en la etapa de análisis de la estrategia, el modelo de operación y definición de los cambios en la estructura organizacional de la Empresa, en donde se ha avanzado en la:
Identificación y conocimiento pormenorizado de la Planeación Estratégica de la Empresa.
Revisión del modelo de operación actual frente a la Estrategia de la Empresa (Identificación de aciertos y fallas).
Revisión del modelo de operación actual frente a los procesos, productos y servicios. 
Conformación y desarrollo de sesiones trabajo para el diseño de la estructura organizacional con la Gerencia General.</t>
  </si>
  <si>
    <t>Se han realizado los diagnóstico de: 
Ppru calle 72.
Ppru estación metro calle 26
Ppru calle 24
Ppru centro San Bernardo
Proyecto puerta de teja
Zona industrial de Bogotá Zibo
Formulación  
Ppru estación metro calle 26
Ppru centro San Bernardo
Se identifica la línea base ambiental de los proyectos, los impactos del proyecto al entorno y del entorno al proyecto y se proponen las medidas de manejo.</t>
  </si>
  <si>
    <t>No se presentó avance en este trimestre. Se inicia avance a partir del mes de abril.</t>
  </si>
  <si>
    <t>Se están valorando diferentes opciones, proyectos, lotes y zonas de oportunidad para identificar proyecto inmobiliario a desarrollar. Entre las valoraciones y ejercicios que se están realizando se incluyen: 
1. Concurso para la venta y construcción de proyectos de vivienda: Se cuenta con los documentos previos, DTS (en observaciones) de la convocatoria para la realización del concurso. 
2. Avance en la presentación de predios a la CAF para la sede en Bogotá - Oportunidad de oferta de servicio. Manifiestan interés por dos predios Villa Adelaida y un Predio del IDU.
3. Avance en la Oferta Niza IX
Reunión para trabajar y detallar ruta de trabajo, costos y tiempos de la ERU en el proyecto de revitalización en torno al Cable aéreo San Cristóbal
4. Reunión con Bomberos para evaluar un predio que es de su propiedad en la Ferias para montar una sede en ese Barrio, posible propuesta de Gerencia Integral del Proyecto.
5. Agenda con CORFERIAS para revisión de tema de Innovo y posible ampliación de servicios en la misma</t>
  </si>
  <si>
    <t>Seguimiento a ingresos por concepto del arrendamiento No.001 de Manzana 22 San Victorina- Contenedores a la UT Titan.
En cuanto al Plan de Mercadeo se ha ejecutado actividades como inicio del proceso de ofrecimiento de los locales La Colmena, el ajuste del brochure del portafolio de servicios y de su plan comercial.  Se esta está trabajando en el documento de Plan de Mercadeo para 2022.</t>
  </si>
  <si>
    <t>Para gestionar la incorporación de recursos de subsidios y presupuesto de compensaciones urbanísticas, se realizaron 3 mesas de trabajo con el fin de actualizar la Resolución 871 de 2019, incluyendo los parámetros para el cumplimiento de la obligación de provisión de suelo para VIS-VIP mediante la alternativa de compensación económica en los tratamientos de renovación urbana y consolidación, y en concordancia con las nuevas fórmulas definidas para la liquidación de la obligación, en consecuencia se logró avanzar en las revisiones y ajustes al proyecto de acto administrativo en conjunto con la SDHT, obteniendo una última versión acorde con los lineamientos del Decreto 555 de 2021.</t>
  </si>
  <si>
    <t>SUBGERENCIA DE PLANEACION Y ADMON DE PROYECTOS</t>
  </si>
  <si>
    <t>GE0201 OPTIMIZAR LA GESTIÓN, FORTALECIENDO EL SEGUIMIENTO EN TODAS LAS ETAPAS Y ASPECTOS CRÍTICOS DE LOS PROYECTOS.</t>
  </si>
  <si>
    <t>De acuerdo a la financiación presentada en el Comité de Proyectos se solicitó fondeo para pago de la interventoría (US+=PROFIT) del PAS Convenio 152. En el comité fiduciario se realizó presentación para solicitar una adición al presupuesto destinado para cubrir la interventoría de acuerdo con la modificación al cronograma de las obras aprobadas</t>
  </si>
  <si>
    <t>100% de los recursos del FCO destinados a proyectos de viviendas en punto de no retorno</t>
  </si>
  <si>
    <t>"Plan de mercadeo ejecutado
Se estima unos ingresos mínimos de 3.685 millones</t>
  </si>
  <si>
    <t>A. Documento de metodología (procedimientos, formatos, estructura de costos de proyectos y servicios)
B. P y G de los proyectos
C. Evaluación rentabilidad real Vs rentabilidad programada</t>
  </si>
  <si>
    <t>Documento de aportes colaborativos por parte de la ERU para la propuesta normativa.</t>
  </si>
  <si>
    <t>San Bernardo 100%
Centro San Bernardo 100% (0,85)
Calle 26 MZ 7 100% (0,85)
Calle 24 100% (0.85)</t>
  </si>
  <si>
    <t>Informe de gestión sobre el desarrollo de los planes en los proyectos gestionados por la Empresa</t>
  </si>
  <si>
    <t>Análisis sobre necesidades de la estructura organizacional y plan de acción</t>
  </si>
  <si>
    <t>Modelo de relacionamiento 
Plan de trabajo</t>
  </si>
  <si>
    <t>Informe sobre el seguimiento a la implementación de las políticas (y retroalimentación si aplica)</t>
  </si>
  <si>
    <t>Un sistema de información contratado y en proceso de implementación</t>
  </si>
  <si>
    <t>1. Definición equipos de abastecimiento
2. Procedimientos y documentos necesarios para su ejecución
3. Lideres de categoría
4. Evidencias de abastecimiento por categorías</t>
  </si>
  <si>
    <t>Plan de acción
Inventario de proyectos con información existente</t>
  </si>
  <si>
    <t>PAAC implementando conforme a lo programado en los componentes
Reporte seguimientos periódicos</t>
  </si>
  <si>
    <t>Análisis de impacto del cambio de marca en el posicionamiento de la Empresa</t>
  </si>
  <si>
    <t>Informe de resultados de la definición y avances en la implementación de la estrategia para desarrollar e implementar funciones como operador urbano</t>
  </si>
  <si>
    <t>Proyectos estructurados
Proyectos adjudicados o acuerdos suscritos</t>
  </si>
  <si>
    <t>2 Negocios  de los proyectos identificados en el banco inmobiliario (La feria inmobiliaria mínimo a junio de 2022)
Concretar los negocios que se identifiquen de los lotes que se encontraron disponibles para las necesidades de las entidades</t>
  </si>
  <si>
    <t>Diagnóstico y acciones o soluciones ambientales  identificadas para los proyectos formulados por la Empresa</t>
  </si>
  <si>
    <t>2 documentos de evaluación y análisis para la identificación de acciones de relevancia económica, que permitan  fortalecer el proceso de formulación de instrumentos de planeamiento priorizados.</t>
  </si>
  <si>
    <t xml:space="preserve">Procesos de formulación gestionados
1 perfil preliminar elaborado </t>
  </si>
  <si>
    <t>Memorias de participación socializadas e incorporadas en el micrositio de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</si>
</sst>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0"/>
      <color theme="0"/>
      <name val="Arial"/>
      <family val="2"/>
    </font>
    <font>
      <sz val="10"/>
      <color indexed="8"/>
      <name val="Arial"/>
      <family val="2"/>
    </font>
    <font>
      <sz val="8"/>
      <color rgb="FF000000"/>
      <name val="Arial"/>
      <family val="2"/>
    </font>
    <font>
      <sz val="11"/>
      <color indexed="8"/>
      <name val="Calibri"/>
      <family val="2"/>
      <scheme val="minor"/>
    </font>
    <font>
      <sz val="8"/>
      <color indexed="8"/>
      <name val="Arial"/>
      <family val="2"/>
    </font>
    <font>
      <sz val="11"/>
      <color indexed="8"/>
      <name val="Arial"/>
      <family val="2"/>
    </font>
    <font>
      <sz val="8"/>
      <color theme="1"/>
      <name val="Arial"/>
      <family val="2"/>
    </font>
  </fonts>
  <fills count="4">
    <fill>
      <patternFill patternType="none"/>
    </fill>
    <fill>
      <patternFill patternType="gray125"/>
    </fill>
    <fill>
      <patternFill patternType="none">
        <fgColor rgb="FFFFFFFF"/>
      </patternFill>
    </fill>
    <fill>
      <patternFill patternType="solid">
        <fgColor theme="4"/>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xf numFmtId="9" fontId="5"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readingOrder="1"/>
    </xf>
    <xf numFmtId="0" fontId="3" fillId="0" borderId="0" xfId="0" applyFont="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9" fontId="4"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justify" vertical="center" wrapText="1"/>
    </xf>
    <xf numFmtId="0" fontId="6" fillId="0" borderId="1" xfId="0" applyFont="1" applyFill="1" applyBorder="1" applyAlignment="1">
      <alignment horizontal="justify" vertical="center" wrapText="1"/>
    </xf>
    <xf numFmtId="1"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9" fontId="7" fillId="0" borderId="0" xfId="2" applyFont="1" applyAlignment="1">
      <alignment horizontal="justify" vertical="center" wrapText="1"/>
    </xf>
    <xf numFmtId="9" fontId="7" fillId="0" borderId="0" xfId="2" applyFont="1" applyFill="1" applyAlignment="1">
      <alignment horizontal="justify" vertical="center" wrapText="1"/>
    </xf>
    <xf numFmtId="0" fontId="8" fillId="0" borderId="1" xfId="0" applyFont="1" applyFill="1" applyBorder="1" applyAlignment="1">
      <alignment horizontal="justify"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CCFF99"/>
      <color rgb="FFF78303"/>
      <color rgb="FFA7419B"/>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7"/>
  <sheetViews>
    <sheetView tabSelected="1" zoomScale="85" zoomScaleNormal="85" workbookViewId="0">
      <selection activeCell="L76" sqref="L76"/>
    </sheetView>
  </sheetViews>
  <sheetFormatPr baseColWidth="10" defaultColWidth="9.140625" defaultRowHeight="14.25" x14ac:dyDescent="0.25"/>
  <cols>
    <col min="1" max="1" width="1.28515625" style="12" customWidth="1"/>
    <col min="2" max="2" width="23.7109375" style="12" customWidth="1"/>
    <col min="3" max="3" width="29.42578125" style="12" customWidth="1"/>
    <col min="4" max="4" width="28.5703125" style="12" customWidth="1"/>
    <col min="5" max="6" width="23" style="12" customWidth="1"/>
    <col min="7" max="7" width="33.7109375" style="12" customWidth="1"/>
    <col min="8" max="8" width="15.42578125" style="12" customWidth="1"/>
    <col min="9" max="9" width="15.7109375" style="12" customWidth="1"/>
    <col min="10" max="10" width="22.140625" style="12" customWidth="1"/>
    <col min="11" max="11" width="35.42578125" style="12" customWidth="1"/>
    <col min="12" max="12" width="32.140625" style="12" customWidth="1"/>
    <col min="13" max="13" width="28.42578125" style="12" customWidth="1"/>
    <col min="14" max="14" width="15.42578125" style="13" customWidth="1"/>
    <col min="15" max="15" width="28.42578125" style="12" customWidth="1"/>
    <col min="16" max="16" width="22.5703125" style="12" customWidth="1"/>
    <col min="17" max="17" width="16.85546875" style="12" customWidth="1"/>
    <col min="18" max="18" width="20.7109375" style="12" customWidth="1"/>
    <col min="19" max="19" width="89.7109375" style="12" customWidth="1"/>
    <col min="20" max="20" width="24" style="12" customWidth="1"/>
    <col min="21" max="21" width="11.7109375" style="12" bestFit="1" customWidth="1"/>
    <col min="22" max="23" width="9.140625" style="12"/>
    <col min="24" max="24" width="13.42578125" style="12" bestFit="1" customWidth="1"/>
    <col min="25" max="16384" width="9.140625" style="12"/>
  </cols>
  <sheetData>
    <row r="1" spans="2:20" s="2" customFormat="1" ht="25.5" x14ac:dyDescent="0.25">
      <c r="B1" s="1" t="s">
        <v>0</v>
      </c>
      <c r="C1" s="1" t="s">
        <v>342</v>
      </c>
      <c r="D1" s="1" t="s">
        <v>343</v>
      </c>
      <c r="E1" s="1" t="s">
        <v>344</v>
      </c>
      <c r="F1" s="1" t="s">
        <v>345</v>
      </c>
      <c r="G1" s="1" t="s">
        <v>346</v>
      </c>
      <c r="H1" s="1" t="s">
        <v>347</v>
      </c>
      <c r="I1" s="1" t="s">
        <v>1</v>
      </c>
      <c r="J1" s="1" t="s">
        <v>348</v>
      </c>
      <c r="K1" s="1" t="s">
        <v>349</v>
      </c>
      <c r="L1" s="1" t="s">
        <v>350</v>
      </c>
      <c r="M1" s="1" t="s">
        <v>2</v>
      </c>
      <c r="N1" s="1" t="s">
        <v>3</v>
      </c>
      <c r="O1" s="1" t="s">
        <v>4</v>
      </c>
      <c r="P1" s="1" t="s">
        <v>5</v>
      </c>
      <c r="Q1" s="1" t="s">
        <v>6</v>
      </c>
      <c r="R1" s="1" t="s">
        <v>351</v>
      </c>
      <c r="S1" s="1" t="s">
        <v>7</v>
      </c>
      <c r="T1" s="1" t="s">
        <v>382</v>
      </c>
    </row>
    <row r="2" spans="2:20" s="7" customFormat="1" ht="43.5" customHeight="1" x14ac:dyDescent="0.25">
      <c r="B2" s="3" t="s">
        <v>8</v>
      </c>
      <c r="C2" s="3" t="s">
        <v>9</v>
      </c>
      <c r="D2" s="3" t="s">
        <v>10</v>
      </c>
      <c r="E2" s="3" t="s">
        <v>11</v>
      </c>
      <c r="F2" s="3" t="s">
        <v>12</v>
      </c>
      <c r="G2" s="3" t="s">
        <v>13</v>
      </c>
      <c r="H2" s="3" t="s">
        <v>14</v>
      </c>
      <c r="I2" s="3" t="s">
        <v>15</v>
      </c>
      <c r="J2" s="3" t="s">
        <v>16</v>
      </c>
      <c r="K2" s="3" t="s">
        <v>17</v>
      </c>
      <c r="L2" s="3" t="s">
        <v>18</v>
      </c>
      <c r="M2" s="3" t="s">
        <v>440</v>
      </c>
      <c r="N2" s="4" t="s">
        <v>19</v>
      </c>
      <c r="O2" s="3" t="s">
        <v>20</v>
      </c>
      <c r="P2" s="4">
        <v>27</v>
      </c>
      <c r="Q2" s="4">
        <v>21</v>
      </c>
      <c r="R2" s="5">
        <f t="shared" ref="R2:R25" si="0">+Q2/P2</f>
        <v>0.77777777777777779</v>
      </c>
      <c r="S2" s="3" t="s">
        <v>396</v>
      </c>
      <c r="T2" s="6" t="s">
        <v>378</v>
      </c>
    </row>
    <row r="3" spans="2:20" s="7" customFormat="1" ht="43.5" customHeight="1" x14ac:dyDescent="0.25">
      <c r="B3" s="3" t="s">
        <v>21</v>
      </c>
      <c r="C3" s="3" t="s">
        <v>22</v>
      </c>
      <c r="D3" s="3" t="s">
        <v>23</v>
      </c>
      <c r="E3" s="3" t="s">
        <v>24</v>
      </c>
      <c r="F3" s="3" t="s">
        <v>12</v>
      </c>
      <c r="G3" s="3" t="s">
        <v>13</v>
      </c>
      <c r="H3" s="3" t="s">
        <v>14</v>
      </c>
      <c r="I3" s="3" t="s">
        <v>15</v>
      </c>
      <c r="J3" s="3" t="s">
        <v>25</v>
      </c>
      <c r="K3" s="3" t="s">
        <v>26</v>
      </c>
      <c r="L3" s="3" t="s">
        <v>27</v>
      </c>
      <c r="M3" s="3" t="s">
        <v>28</v>
      </c>
      <c r="N3" s="4" t="s">
        <v>29</v>
      </c>
      <c r="O3" s="3" t="s">
        <v>20</v>
      </c>
      <c r="P3" s="4">
        <v>25</v>
      </c>
      <c r="Q3" s="4">
        <v>25</v>
      </c>
      <c r="R3" s="5">
        <f t="shared" si="0"/>
        <v>1</v>
      </c>
      <c r="S3" s="8" t="s">
        <v>414</v>
      </c>
      <c r="T3" s="6" t="s">
        <v>378</v>
      </c>
    </row>
    <row r="4" spans="2:20" s="7" customFormat="1" ht="43.5" customHeight="1" x14ac:dyDescent="0.25">
      <c r="B4" s="3" t="s">
        <v>21</v>
      </c>
      <c r="C4" s="3" t="s">
        <v>30</v>
      </c>
      <c r="D4" s="3" t="s">
        <v>31</v>
      </c>
      <c r="E4" s="3" t="s">
        <v>24</v>
      </c>
      <c r="F4" s="3" t="s">
        <v>12</v>
      </c>
      <c r="G4" s="3" t="s">
        <v>32</v>
      </c>
      <c r="H4" s="3" t="s">
        <v>14</v>
      </c>
      <c r="I4" s="3" t="s">
        <v>15</v>
      </c>
      <c r="J4" s="3" t="s">
        <v>25</v>
      </c>
      <c r="K4" s="3" t="s">
        <v>388</v>
      </c>
      <c r="L4" s="3" t="s">
        <v>33</v>
      </c>
      <c r="M4" s="3" t="s">
        <v>441</v>
      </c>
      <c r="N4" s="4" t="s">
        <v>29</v>
      </c>
      <c r="O4" s="3" t="s">
        <v>34</v>
      </c>
      <c r="P4" s="4">
        <v>24</v>
      </c>
      <c r="Q4" s="4">
        <v>24</v>
      </c>
      <c r="R4" s="5">
        <f t="shared" si="0"/>
        <v>1</v>
      </c>
      <c r="S4" s="3" t="s">
        <v>35</v>
      </c>
      <c r="T4" s="6" t="s">
        <v>378</v>
      </c>
    </row>
    <row r="5" spans="2:20" s="7" customFormat="1" ht="43.5" customHeight="1" x14ac:dyDescent="0.25">
      <c r="B5" s="3" t="s">
        <v>8</v>
      </c>
      <c r="C5" s="3" t="s">
        <v>9</v>
      </c>
      <c r="D5" s="3" t="s">
        <v>36</v>
      </c>
      <c r="E5" s="3" t="s">
        <v>24</v>
      </c>
      <c r="F5" s="3" t="s">
        <v>12</v>
      </c>
      <c r="G5" s="3" t="s">
        <v>32</v>
      </c>
      <c r="H5" s="3" t="s">
        <v>14</v>
      </c>
      <c r="I5" s="3" t="s">
        <v>15</v>
      </c>
      <c r="J5" s="3" t="s">
        <v>25</v>
      </c>
      <c r="K5" s="3" t="s">
        <v>37</v>
      </c>
      <c r="L5" s="3" t="s">
        <v>38</v>
      </c>
      <c r="M5" s="3" t="s">
        <v>442</v>
      </c>
      <c r="N5" s="4" t="s">
        <v>29</v>
      </c>
      <c r="O5" s="3" t="s">
        <v>20</v>
      </c>
      <c r="P5" s="4">
        <v>24</v>
      </c>
      <c r="Q5" s="4">
        <v>16</v>
      </c>
      <c r="R5" s="5">
        <f t="shared" si="0"/>
        <v>0.66666666666666663</v>
      </c>
      <c r="S5" s="3" t="s">
        <v>415</v>
      </c>
      <c r="T5" s="6" t="s">
        <v>378</v>
      </c>
    </row>
    <row r="6" spans="2:20" s="7" customFormat="1" ht="43.5" customHeight="1" x14ac:dyDescent="0.25">
      <c r="B6" s="3" t="s">
        <v>21</v>
      </c>
      <c r="C6" s="3" t="s">
        <v>39</v>
      </c>
      <c r="D6" s="3" t="s">
        <v>40</v>
      </c>
      <c r="E6" s="3" t="s">
        <v>24</v>
      </c>
      <c r="F6" s="3" t="s">
        <v>12</v>
      </c>
      <c r="G6" s="3" t="s">
        <v>32</v>
      </c>
      <c r="H6" s="3" t="s">
        <v>14</v>
      </c>
      <c r="I6" s="3" t="s">
        <v>15</v>
      </c>
      <c r="J6" s="3" t="s">
        <v>25</v>
      </c>
      <c r="K6" s="3" t="s">
        <v>41</v>
      </c>
      <c r="L6" s="3" t="s">
        <v>42</v>
      </c>
      <c r="M6" s="3" t="s">
        <v>43</v>
      </c>
      <c r="N6" s="4" t="s">
        <v>44</v>
      </c>
      <c r="O6" s="3" t="s">
        <v>20</v>
      </c>
      <c r="P6" s="4">
        <v>50</v>
      </c>
      <c r="Q6" s="4">
        <v>50</v>
      </c>
      <c r="R6" s="5">
        <f t="shared" si="0"/>
        <v>1</v>
      </c>
      <c r="S6" s="3" t="s">
        <v>416</v>
      </c>
      <c r="T6" s="6" t="s">
        <v>378</v>
      </c>
    </row>
    <row r="7" spans="2:20" s="7" customFormat="1" ht="43.5" customHeight="1" x14ac:dyDescent="0.25">
      <c r="B7" s="3" t="s">
        <v>21</v>
      </c>
      <c r="C7" s="3" t="s">
        <v>30</v>
      </c>
      <c r="D7" s="3" t="s">
        <v>31</v>
      </c>
      <c r="E7" s="3" t="s">
        <v>24</v>
      </c>
      <c r="F7" s="3" t="s">
        <v>12</v>
      </c>
      <c r="G7" s="3" t="s">
        <v>45</v>
      </c>
      <c r="H7" s="3" t="s">
        <v>14</v>
      </c>
      <c r="I7" s="3" t="s">
        <v>15</v>
      </c>
      <c r="J7" s="3" t="s">
        <v>25</v>
      </c>
      <c r="K7" s="3" t="s">
        <v>46</v>
      </c>
      <c r="L7" s="3" t="s">
        <v>47</v>
      </c>
      <c r="M7" s="3" t="s">
        <v>48</v>
      </c>
      <c r="N7" s="4" t="s">
        <v>29</v>
      </c>
      <c r="O7" s="3" t="s">
        <v>34</v>
      </c>
      <c r="P7" s="4">
        <v>33</v>
      </c>
      <c r="Q7" s="4">
        <v>33</v>
      </c>
      <c r="R7" s="5">
        <f t="shared" si="0"/>
        <v>1</v>
      </c>
      <c r="S7" s="3" t="s">
        <v>411</v>
      </c>
      <c r="T7" s="6" t="s">
        <v>378</v>
      </c>
    </row>
    <row r="8" spans="2:20" s="7" customFormat="1" ht="49.5" customHeight="1" x14ac:dyDescent="0.25">
      <c r="B8" s="3" t="s">
        <v>49</v>
      </c>
      <c r="C8" s="3" t="s">
        <v>50</v>
      </c>
      <c r="D8" s="3" t="s">
        <v>51</v>
      </c>
      <c r="E8" s="3" t="s">
        <v>52</v>
      </c>
      <c r="F8" s="3" t="s">
        <v>53</v>
      </c>
      <c r="G8" s="3" t="s">
        <v>54</v>
      </c>
      <c r="H8" s="3" t="s">
        <v>55</v>
      </c>
      <c r="I8" s="3" t="s">
        <v>15</v>
      </c>
      <c r="J8" s="3" t="s">
        <v>56</v>
      </c>
      <c r="K8" s="3" t="s">
        <v>424</v>
      </c>
      <c r="L8" s="3" t="s">
        <v>57</v>
      </c>
      <c r="M8" s="3" t="s">
        <v>58</v>
      </c>
      <c r="N8" s="4" t="s">
        <v>29</v>
      </c>
      <c r="O8" s="3" t="s">
        <v>59</v>
      </c>
      <c r="P8" s="4">
        <v>24.990000000000002</v>
      </c>
      <c r="Q8" s="4">
        <v>24.99</v>
      </c>
      <c r="R8" s="5">
        <f t="shared" si="0"/>
        <v>0.99999999999999989</v>
      </c>
      <c r="S8" s="3" t="s">
        <v>60</v>
      </c>
      <c r="T8" s="6" t="s">
        <v>379</v>
      </c>
    </row>
    <row r="9" spans="2:20" s="7" customFormat="1" ht="43.5" customHeight="1" x14ac:dyDescent="0.25">
      <c r="B9" s="3" t="s">
        <v>49</v>
      </c>
      <c r="C9" s="3" t="s">
        <v>50</v>
      </c>
      <c r="D9" s="3" t="s">
        <v>61</v>
      </c>
      <c r="E9" s="3" t="s">
        <v>52</v>
      </c>
      <c r="F9" s="3" t="s">
        <v>53</v>
      </c>
      <c r="G9" s="3" t="s">
        <v>54</v>
      </c>
      <c r="H9" s="3" t="s">
        <v>55</v>
      </c>
      <c r="I9" s="3" t="s">
        <v>15</v>
      </c>
      <c r="J9" s="3" t="s">
        <v>62</v>
      </c>
      <c r="K9" s="3" t="s">
        <v>63</v>
      </c>
      <c r="L9" s="3" t="s">
        <v>64</v>
      </c>
      <c r="M9" s="3" t="s">
        <v>65</v>
      </c>
      <c r="N9" s="4" t="s">
        <v>44</v>
      </c>
      <c r="O9" s="3" t="s">
        <v>352</v>
      </c>
      <c r="P9" s="4">
        <v>50</v>
      </c>
      <c r="Q9" s="4">
        <v>50</v>
      </c>
      <c r="R9" s="5">
        <f t="shared" si="0"/>
        <v>1</v>
      </c>
      <c r="S9" s="3" t="s">
        <v>390</v>
      </c>
      <c r="T9" s="6" t="s">
        <v>379</v>
      </c>
    </row>
    <row r="10" spans="2:20" s="7" customFormat="1" ht="43.5" customHeight="1" x14ac:dyDescent="0.25">
      <c r="B10" s="3" t="s">
        <v>67</v>
      </c>
      <c r="C10" s="3" t="s">
        <v>68</v>
      </c>
      <c r="D10" s="3" t="s">
        <v>69</v>
      </c>
      <c r="E10" s="3" t="s">
        <v>52</v>
      </c>
      <c r="F10" s="3" t="s">
        <v>53</v>
      </c>
      <c r="G10" s="3" t="s">
        <v>54</v>
      </c>
      <c r="H10" s="3" t="s">
        <v>70</v>
      </c>
      <c r="I10" s="3" t="s">
        <v>15</v>
      </c>
      <c r="J10" s="3" t="s">
        <v>62</v>
      </c>
      <c r="K10" s="3" t="s">
        <v>71</v>
      </c>
      <c r="L10" s="3" t="s">
        <v>72</v>
      </c>
      <c r="M10" s="3" t="s">
        <v>443</v>
      </c>
      <c r="N10" s="4" t="s">
        <v>29</v>
      </c>
      <c r="O10" s="3" t="s">
        <v>59</v>
      </c>
      <c r="P10" s="4">
        <v>24.990000000000002</v>
      </c>
      <c r="Q10" s="4">
        <v>24.99</v>
      </c>
      <c r="R10" s="5">
        <f t="shared" si="0"/>
        <v>0.99999999999999989</v>
      </c>
      <c r="S10" s="3" t="s">
        <v>428</v>
      </c>
      <c r="T10" s="6" t="s">
        <v>380</v>
      </c>
    </row>
    <row r="11" spans="2:20" s="7" customFormat="1" ht="43.5" customHeight="1" x14ac:dyDescent="0.25">
      <c r="B11" s="3" t="s">
        <v>49</v>
      </c>
      <c r="C11" s="3" t="s">
        <v>50</v>
      </c>
      <c r="D11" s="3" t="s">
        <v>51</v>
      </c>
      <c r="E11" s="3" t="s">
        <v>52</v>
      </c>
      <c r="F11" s="3" t="s">
        <v>53</v>
      </c>
      <c r="G11" s="3" t="s">
        <v>54</v>
      </c>
      <c r="H11" s="3" t="s">
        <v>55</v>
      </c>
      <c r="I11" s="3" t="s">
        <v>15</v>
      </c>
      <c r="J11" s="3" t="s">
        <v>62</v>
      </c>
      <c r="K11" s="3" t="s">
        <v>73</v>
      </c>
      <c r="L11" s="3" t="s">
        <v>74</v>
      </c>
      <c r="M11" s="3" t="s">
        <v>75</v>
      </c>
      <c r="N11" s="4" t="s">
        <v>29</v>
      </c>
      <c r="O11" s="3" t="s">
        <v>59</v>
      </c>
      <c r="P11" s="4">
        <v>24.990000000000002</v>
      </c>
      <c r="Q11" s="4">
        <v>24.99</v>
      </c>
      <c r="R11" s="5">
        <f t="shared" si="0"/>
        <v>0.99999999999999989</v>
      </c>
      <c r="S11" s="3" t="s">
        <v>76</v>
      </c>
      <c r="T11" s="6" t="s">
        <v>379</v>
      </c>
    </row>
    <row r="12" spans="2:20" s="7" customFormat="1" ht="43.5" customHeight="1" x14ac:dyDescent="0.25">
      <c r="B12" s="3" t="s">
        <v>49</v>
      </c>
      <c r="C12" s="3" t="s">
        <v>50</v>
      </c>
      <c r="D12" s="3" t="s">
        <v>61</v>
      </c>
      <c r="E12" s="3" t="s">
        <v>52</v>
      </c>
      <c r="F12" s="3" t="s">
        <v>53</v>
      </c>
      <c r="G12" s="3" t="s">
        <v>54</v>
      </c>
      <c r="H12" s="3" t="s">
        <v>55</v>
      </c>
      <c r="I12" s="3" t="s">
        <v>15</v>
      </c>
      <c r="J12" s="3" t="s">
        <v>56</v>
      </c>
      <c r="K12" s="3" t="s">
        <v>77</v>
      </c>
      <c r="L12" s="3" t="s">
        <v>340</v>
      </c>
      <c r="M12" s="3" t="s">
        <v>78</v>
      </c>
      <c r="N12" s="4" t="s">
        <v>29</v>
      </c>
      <c r="O12" s="3" t="s">
        <v>79</v>
      </c>
      <c r="P12" s="4">
        <v>24.990000000000002</v>
      </c>
      <c r="Q12" s="4">
        <v>20</v>
      </c>
      <c r="R12" s="5">
        <f t="shared" si="0"/>
        <v>0.80032012805122044</v>
      </c>
      <c r="S12" s="3" t="s">
        <v>385</v>
      </c>
      <c r="T12" s="6" t="s">
        <v>379</v>
      </c>
    </row>
    <row r="13" spans="2:20" s="7" customFormat="1" ht="43.5" customHeight="1" x14ac:dyDescent="0.25">
      <c r="B13" s="3" t="s">
        <v>49</v>
      </c>
      <c r="C13" s="3" t="s">
        <v>80</v>
      </c>
      <c r="D13" s="3" t="s">
        <v>81</v>
      </c>
      <c r="E13" s="3" t="s">
        <v>52</v>
      </c>
      <c r="F13" s="3" t="s">
        <v>53</v>
      </c>
      <c r="G13" s="3" t="s">
        <v>54</v>
      </c>
      <c r="H13" s="3" t="s">
        <v>55</v>
      </c>
      <c r="I13" s="3" t="s">
        <v>82</v>
      </c>
      <c r="J13" s="3" t="s">
        <v>83</v>
      </c>
      <c r="K13" s="3" t="s">
        <v>84</v>
      </c>
      <c r="L13" s="3" t="s">
        <v>85</v>
      </c>
      <c r="M13" s="3" t="s">
        <v>86</v>
      </c>
      <c r="N13" s="4" t="s">
        <v>29</v>
      </c>
      <c r="O13" s="3" t="s">
        <v>87</v>
      </c>
      <c r="P13" s="4">
        <v>10</v>
      </c>
      <c r="Q13" s="4">
        <v>0</v>
      </c>
      <c r="R13" s="5">
        <f t="shared" si="0"/>
        <v>0</v>
      </c>
      <c r="S13" s="8" t="s">
        <v>430</v>
      </c>
      <c r="T13" s="6" t="s">
        <v>379</v>
      </c>
    </row>
    <row r="14" spans="2:20" s="7" customFormat="1" ht="43.5" customHeight="1" x14ac:dyDescent="0.25">
      <c r="B14" s="3" t="s">
        <v>21</v>
      </c>
      <c r="C14" s="3" t="s">
        <v>39</v>
      </c>
      <c r="D14" s="3" t="s">
        <v>88</v>
      </c>
      <c r="E14" s="3" t="s">
        <v>24</v>
      </c>
      <c r="F14" s="3" t="s">
        <v>53</v>
      </c>
      <c r="G14" s="3" t="s">
        <v>54</v>
      </c>
      <c r="H14" s="3" t="s">
        <v>55</v>
      </c>
      <c r="I14" s="3" t="s">
        <v>15</v>
      </c>
      <c r="J14" s="3" t="s">
        <v>25</v>
      </c>
      <c r="K14" s="3" t="s">
        <v>89</v>
      </c>
      <c r="L14" s="3" t="s">
        <v>90</v>
      </c>
      <c r="M14" s="3" t="s">
        <v>444</v>
      </c>
      <c r="N14" s="4" t="s">
        <v>91</v>
      </c>
      <c r="O14" s="3" t="s">
        <v>79</v>
      </c>
      <c r="P14" s="4">
        <v>42</v>
      </c>
      <c r="Q14" s="4">
        <v>42</v>
      </c>
      <c r="R14" s="5">
        <f t="shared" si="0"/>
        <v>1</v>
      </c>
      <c r="S14" s="8" t="s">
        <v>386</v>
      </c>
      <c r="T14" s="6" t="s">
        <v>379</v>
      </c>
    </row>
    <row r="15" spans="2:20" s="7" customFormat="1" ht="43.5" customHeight="1" x14ac:dyDescent="0.25">
      <c r="B15" s="3" t="s">
        <v>49</v>
      </c>
      <c r="C15" s="3" t="s">
        <v>50</v>
      </c>
      <c r="D15" s="3" t="s">
        <v>92</v>
      </c>
      <c r="E15" s="3" t="s">
        <v>52</v>
      </c>
      <c r="F15" s="3" t="s">
        <v>53</v>
      </c>
      <c r="G15" s="3" t="s">
        <v>54</v>
      </c>
      <c r="H15" s="3" t="s">
        <v>55</v>
      </c>
      <c r="I15" s="3" t="s">
        <v>15</v>
      </c>
      <c r="J15" s="3" t="s">
        <v>56</v>
      </c>
      <c r="K15" s="3" t="s">
        <v>93</v>
      </c>
      <c r="L15" s="3" t="s">
        <v>94</v>
      </c>
      <c r="M15" s="3" t="s">
        <v>95</v>
      </c>
      <c r="N15" s="4" t="s">
        <v>44</v>
      </c>
      <c r="O15" s="3" t="s">
        <v>79</v>
      </c>
      <c r="P15" s="4">
        <v>50</v>
      </c>
      <c r="Q15" s="4">
        <v>50</v>
      </c>
      <c r="R15" s="5">
        <f t="shared" si="0"/>
        <v>1</v>
      </c>
      <c r="S15" s="3" t="s">
        <v>96</v>
      </c>
      <c r="T15" s="6" t="s">
        <v>379</v>
      </c>
    </row>
    <row r="16" spans="2:20" s="7" customFormat="1" ht="43.5" customHeight="1" x14ac:dyDescent="0.25">
      <c r="B16" s="3" t="s">
        <v>49</v>
      </c>
      <c r="C16" s="3" t="s">
        <v>50</v>
      </c>
      <c r="D16" s="3" t="s">
        <v>51</v>
      </c>
      <c r="E16" s="3" t="s">
        <v>52</v>
      </c>
      <c r="F16" s="3" t="s">
        <v>53</v>
      </c>
      <c r="G16" s="3" t="s">
        <v>54</v>
      </c>
      <c r="H16" s="3" t="s">
        <v>55</v>
      </c>
      <c r="I16" s="3" t="s">
        <v>15</v>
      </c>
      <c r="J16" s="3" t="s">
        <v>56</v>
      </c>
      <c r="K16" s="3" t="s">
        <v>97</v>
      </c>
      <c r="L16" s="3" t="s">
        <v>98</v>
      </c>
      <c r="M16" s="3" t="s">
        <v>445</v>
      </c>
      <c r="N16" s="4" t="s">
        <v>29</v>
      </c>
      <c r="O16" s="3" t="s">
        <v>87</v>
      </c>
      <c r="P16" s="4">
        <v>24.990000000000002</v>
      </c>
      <c r="Q16" s="4">
        <v>10</v>
      </c>
      <c r="R16" s="5">
        <f t="shared" si="0"/>
        <v>0.40016006402561022</v>
      </c>
      <c r="S16" s="8" t="s">
        <v>407</v>
      </c>
      <c r="T16" s="6" t="s">
        <v>379</v>
      </c>
    </row>
    <row r="17" spans="2:24" s="7" customFormat="1" ht="43.5" customHeight="1" x14ac:dyDescent="0.25">
      <c r="B17" s="3" t="s">
        <v>67</v>
      </c>
      <c r="C17" s="3" t="s">
        <v>99</v>
      </c>
      <c r="D17" s="3" t="s">
        <v>100</v>
      </c>
      <c r="E17" s="3" t="s">
        <v>52</v>
      </c>
      <c r="F17" s="3" t="s">
        <v>53</v>
      </c>
      <c r="G17" s="3" t="s">
        <v>101</v>
      </c>
      <c r="H17" s="3" t="s">
        <v>70</v>
      </c>
      <c r="I17" s="3" t="s">
        <v>102</v>
      </c>
      <c r="J17" s="3" t="s">
        <v>103</v>
      </c>
      <c r="K17" s="3" t="s">
        <v>104</v>
      </c>
      <c r="L17" s="3" t="s">
        <v>105</v>
      </c>
      <c r="M17" s="3" t="s">
        <v>106</v>
      </c>
      <c r="N17" s="4" t="s">
        <v>29</v>
      </c>
      <c r="O17" s="3" t="s">
        <v>59</v>
      </c>
      <c r="P17" s="4">
        <v>24.990000000000002</v>
      </c>
      <c r="Q17" s="4">
        <v>16.8</v>
      </c>
      <c r="R17" s="5">
        <f t="shared" si="0"/>
        <v>0.67226890756302515</v>
      </c>
      <c r="S17" s="3" t="s">
        <v>107</v>
      </c>
      <c r="T17" s="6" t="s">
        <v>380</v>
      </c>
    </row>
    <row r="18" spans="2:24" s="7" customFormat="1" ht="43.5" customHeight="1" x14ac:dyDescent="0.25">
      <c r="B18" s="3" t="s">
        <v>108</v>
      </c>
      <c r="C18" s="3" t="s">
        <v>109</v>
      </c>
      <c r="D18" s="3" t="s">
        <v>110</v>
      </c>
      <c r="E18" s="3" t="s">
        <v>52</v>
      </c>
      <c r="F18" s="3" t="s">
        <v>53</v>
      </c>
      <c r="G18" s="3" t="s">
        <v>111</v>
      </c>
      <c r="H18" s="3" t="s">
        <v>112</v>
      </c>
      <c r="I18" s="3" t="s">
        <v>15</v>
      </c>
      <c r="J18" s="3" t="s">
        <v>62</v>
      </c>
      <c r="K18" s="3" t="s">
        <v>113</v>
      </c>
      <c r="L18" s="3" t="s">
        <v>114</v>
      </c>
      <c r="M18" s="3" t="s">
        <v>446</v>
      </c>
      <c r="N18" s="4" t="s">
        <v>29</v>
      </c>
      <c r="O18" s="3" t="s">
        <v>59</v>
      </c>
      <c r="P18" s="9">
        <v>25.03</v>
      </c>
      <c r="Q18" s="4">
        <v>25</v>
      </c>
      <c r="R18" s="5">
        <f t="shared" si="0"/>
        <v>0.99880143827407109</v>
      </c>
      <c r="S18" s="3" t="s">
        <v>417</v>
      </c>
      <c r="T18" s="6" t="s">
        <v>380</v>
      </c>
    </row>
    <row r="19" spans="2:24" s="7" customFormat="1" ht="43.5" customHeight="1" x14ac:dyDescent="0.25">
      <c r="B19" s="3" t="s">
        <v>108</v>
      </c>
      <c r="C19" s="3" t="s">
        <v>109</v>
      </c>
      <c r="D19" s="3" t="s">
        <v>110</v>
      </c>
      <c r="E19" s="3" t="s">
        <v>52</v>
      </c>
      <c r="F19" s="3" t="s">
        <v>53</v>
      </c>
      <c r="G19" s="3" t="s">
        <v>111</v>
      </c>
      <c r="H19" s="3" t="s">
        <v>112</v>
      </c>
      <c r="I19" s="3" t="s">
        <v>115</v>
      </c>
      <c r="J19" s="3" t="s">
        <v>56</v>
      </c>
      <c r="K19" s="3" t="s">
        <v>116</v>
      </c>
      <c r="L19" s="3" t="s">
        <v>117</v>
      </c>
      <c r="M19" s="3" t="s">
        <v>118</v>
      </c>
      <c r="N19" s="4" t="s">
        <v>29</v>
      </c>
      <c r="O19" s="3" t="s">
        <v>59</v>
      </c>
      <c r="P19" s="4">
        <v>24.990000000000002</v>
      </c>
      <c r="Q19" s="4">
        <v>9</v>
      </c>
      <c r="R19" s="5">
        <f t="shared" si="0"/>
        <v>0.36014405762304919</v>
      </c>
      <c r="S19" s="3" t="s">
        <v>418</v>
      </c>
      <c r="T19" s="6" t="s">
        <v>380</v>
      </c>
    </row>
    <row r="20" spans="2:24" s="7" customFormat="1" ht="43.5" customHeight="1" x14ac:dyDescent="0.25">
      <c r="B20" s="3" t="s">
        <v>108</v>
      </c>
      <c r="C20" s="3" t="s">
        <v>119</v>
      </c>
      <c r="D20" s="3" t="s">
        <v>120</v>
      </c>
      <c r="E20" s="3" t="s">
        <v>52</v>
      </c>
      <c r="F20" s="3" t="s">
        <v>53</v>
      </c>
      <c r="G20" s="3" t="s">
        <v>121</v>
      </c>
      <c r="H20" s="3" t="s">
        <v>122</v>
      </c>
      <c r="I20" s="3" t="s">
        <v>82</v>
      </c>
      <c r="J20" s="3" t="s">
        <v>123</v>
      </c>
      <c r="K20" s="3" t="s">
        <v>124</v>
      </c>
      <c r="L20" s="3" t="s">
        <v>125</v>
      </c>
      <c r="M20" s="3" t="s">
        <v>126</v>
      </c>
      <c r="N20" s="4" t="s">
        <v>29</v>
      </c>
      <c r="O20" s="3" t="s">
        <v>59</v>
      </c>
      <c r="P20" s="4">
        <v>24.990000000000002</v>
      </c>
      <c r="Q20" s="4">
        <v>25</v>
      </c>
      <c r="R20" s="5">
        <f t="shared" si="0"/>
        <v>1.0004001600640255</v>
      </c>
      <c r="S20" s="3" t="s">
        <v>127</v>
      </c>
      <c r="T20" s="6" t="s">
        <v>380</v>
      </c>
    </row>
    <row r="21" spans="2:24" s="7" customFormat="1" ht="43.5" customHeight="1" x14ac:dyDescent="0.25">
      <c r="B21" s="3" t="s">
        <v>108</v>
      </c>
      <c r="C21" s="3" t="s">
        <v>109</v>
      </c>
      <c r="D21" s="3" t="s">
        <v>110</v>
      </c>
      <c r="E21" s="3" t="s">
        <v>52</v>
      </c>
      <c r="F21" s="3" t="s">
        <v>53</v>
      </c>
      <c r="G21" s="3" t="s">
        <v>121</v>
      </c>
      <c r="H21" s="3" t="s">
        <v>128</v>
      </c>
      <c r="I21" s="3" t="s">
        <v>15</v>
      </c>
      <c r="J21" s="3" t="s">
        <v>56</v>
      </c>
      <c r="K21" s="3" t="s">
        <v>129</v>
      </c>
      <c r="L21" s="3" t="s">
        <v>130</v>
      </c>
      <c r="M21" s="3" t="s">
        <v>131</v>
      </c>
      <c r="N21" s="4" t="s">
        <v>29</v>
      </c>
      <c r="O21" s="3" t="s">
        <v>59</v>
      </c>
      <c r="P21" s="4">
        <v>24.990000000000002</v>
      </c>
      <c r="Q21" s="11">
        <v>22.3</v>
      </c>
      <c r="R21" s="5">
        <f t="shared" si="0"/>
        <v>0.89235694277711075</v>
      </c>
      <c r="S21" s="3" t="s">
        <v>132</v>
      </c>
      <c r="T21" s="6" t="s">
        <v>380</v>
      </c>
      <c r="X21" s="15"/>
    </row>
    <row r="22" spans="2:24" s="7" customFormat="1" ht="43.5" customHeight="1" x14ac:dyDescent="0.25">
      <c r="B22" s="3" t="s">
        <v>108</v>
      </c>
      <c r="C22" s="3" t="s">
        <v>109</v>
      </c>
      <c r="D22" s="3" t="s">
        <v>110</v>
      </c>
      <c r="E22" s="3" t="s">
        <v>52</v>
      </c>
      <c r="F22" s="3" t="s">
        <v>53</v>
      </c>
      <c r="G22" s="3" t="s">
        <v>121</v>
      </c>
      <c r="H22" s="3" t="s">
        <v>133</v>
      </c>
      <c r="I22" s="3" t="s">
        <v>15</v>
      </c>
      <c r="J22" s="3" t="s">
        <v>62</v>
      </c>
      <c r="K22" s="3" t="s">
        <v>134</v>
      </c>
      <c r="L22" s="3" t="s">
        <v>135</v>
      </c>
      <c r="M22" s="3" t="s">
        <v>136</v>
      </c>
      <c r="N22" s="4" t="s">
        <v>29</v>
      </c>
      <c r="O22" s="3" t="s">
        <v>59</v>
      </c>
      <c r="P22" s="4">
        <v>24.990000000000002</v>
      </c>
      <c r="Q22" s="4">
        <v>25</v>
      </c>
      <c r="R22" s="5">
        <f t="shared" si="0"/>
        <v>1.0004001600640255</v>
      </c>
      <c r="S22" s="3" t="s">
        <v>419</v>
      </c>
      <c r="T22" s="6" t="s">
        <v>380</v>
      </c>
    </row>
    <row r="23" spans="2:24" s="7" customFormat="1" ht="43.5" customHeight="1" x14ac:dyDescent="0.25">
      <c r="B23" s="3" t="s">
        <v>108</v>
      </c>
      <c r="C23" s="3" t="s">
        <v>109</v>
      </c>
      <c r="D23" s="3" t="s">
        <v>110</v>
      </c>
      <c r="E23" s="3" t="s">
        <v>52</v>
      </c>
      <c r="F23" s="3" t="s">
        <v>53</v>
      </c>
      <c r="G23" s="3" t="s">
        <v>121</v>
      </c>
      <c r="H23" s="3" t="s">
        <v>133</v>
      </c>
      <c r="I23" s="3" t="s">
        <v>15</v>
      </c>
      <c r="J23" s="3" t="s">
        <v>56</v>
      </c>
      <c r="K23" s="3" t="s">
        <v>137</v>
      </c>
      <c r="L23" s="3" t="s">
        <v>138</v>
      </c>
      <c r="M23" s="3" t="s">
        <v>139</v>
      </c>
      <c r="N23" s="4" t="s">
        <v>29</v>
      </c>
      <c r="O23" s="3" t="s">
        <v>59</v>
      </c>
      <c r="P23" s="4">
        <v>24.99</v>
      </c>
      <c r="Q23" s="4">
        <v>13</v>
      </c>
      <c r="R23" s="5">
        <f t="shared" si="0"/>
        <v>0.52020808323329337</v>
      </c>
      <c r="S23" s="3" t="s">
        <v>420</v>
      </c>
      <c r="T23" s="6" t="s">
        <v>380</v>
      </c>
    </row>
    <row r="24" spans="2:24" s="7" customFormat="1" ht="43.5" customHeight="1" x14ac:dyDescent="0.25">
      <c r="B24" s="3" t="s">
        <v>108</v>
      </c>
      <c r="C24" s="3" t="s">
        <v>109</v>
      </c>
      <c r="D24" s="3" t="s">
        <v>110</v>
      </c>
      <c r="E24" s="3" t="s">
        <v>52</v>
      </c>
      <c r="F24" s="3" t="s">
        <v>53</v>
      </c>
      <c r="G24" s="3" t="s">
        <v>121</v>
      </c>
      <c r="H24" s="3" t="s">
        <v>140</v>
      </c>
      <c r="I24" s="3" t="s">
        <v>15</v>
      </c>
      <c r="J24" s="3" t="s">
        <v>62</v>
      </c>
      <c r="K24" s="3" t="s">
        <v>141</v>
      </c>
      <c r="L24" s="3" t="s">
        <v>142</v>
      </c>
      <c r="M24" s="3" t="s">
        <v>447</v>
      </c>
      <c r="N24" s="4" t="s">
        <v>29</v>
      </c>
      <c r="O24" s="3" t="s">
        <v>59</v>
      </c>
      <c r="P24" s="4">
        <v>24.990000000000002</v>
      </c>
      <c r="Q24" s="4">
        <v>24.99</v>
      </c>
      <c r="R24" s="5">
        <f t="shared" si="0"/>
        <v>0.99999999999999989</v>
      </c>
      <c r="S24" s="3" t="s">
        <v>398</v>
      </c>
      <c r="T24" s="6" t="s">
        <v>380</v>
      </c>
    </row>
    <row r="25" spans="2:24" s="7" customFormat="1" ht="43.5" customHeight="1" x14ac:dyDescent="0.25">
      <c r="B25" s="3" t="s">
        <v>108</v>
      </c>
      <c r="C25" s="3" t="s">
        <v>119</v>
      </c>
      <c r="D25" s="3" t="s">
        <v>120</v>
      </c>
      <c r="E25" s="3" t="s">
        <v>24</v>
      </c>
      <c r="F25" s="3" t="s">
        <v>53</v>
      </c>
      <c r="G25" s="3" t="s">
        <v>121</v>
      </c>
      <c r="H25" s="3" t="s">
        <v>143</v>
      </c>
      <c r="I25" s="3" t="s">
        <v>15</v>
      </c>
      <c r="J25" s="3" t="s">
        <v>56</v>
      </c>
      <c r="K25" s="3" t="s">
        <v>144</v>
      </c>
      <c r="L25" s="3" t="s">
        <v>145</v>
      </c>
      <c r="M25" s="3" t="s">
        <v>146</v>
      </c>
      <c r="N25" s="4" t="s">
        <v>29</v>
      </c>
      <c r="O25" s="3" t="s">
        <v>59</v>
      </c>
      <c r="P25" s="4">
        <v>25</v>
      </c>
      <c r="Q25" s="9">
        <v>25</v>
      </c>
      <c r="R25" s="5">
        <f t="shared" si="0"/>
        <v>1</v>
      </c>
      <c r="S25" s="3" t="s">
        <v>341</v>
      </c>
      <c r="T25" s="6" t="s">
        <v>380</v>
      </c>
    </row>
    <row r="26" spans="2:24" s="7" customFormat="1" ht="43.5" customHeight="1" x14ac:dyDescent="0.25">
      <c r="B26" s="3" t="s">
        <v>49</v>
      </c>
      <c r="C26" s="3" t="s">
        <v>80</v>
      </c>
      <c r="D26" s="3" t="s">
        <v>147</v>
      </c>
      <c r="E26" s="3" t="s">
        <v>52</v>
      </c>
      <c r="F26" s="3" t="s">
        <v>53</v>
      </c>
      <c r="G26" s="3" t="s">
        <v>121</v>
      </c>
      <c r="H26" s="3" t="s">
        <v>148</v>
      </c>
      <c r="I26" s="3" t="s">
        <v>149</v>
      </c>
      <c r="J26" s="3" t="s">
        <v>149</v>
      </c>
      <c r="K26" s="3" t="s">
        <v>150</v>
      </c>
      <c r="L26" s="3" t="s">
        <v>151</v>
      </c>
      <c r="M26" s="3" t="s">
        <v>152</v>
      </c>
      <c r="N26" s="4" t="s">
        <v>29</v>
      </c>
      <c r="O26" s="3" t="s">
        <v>66</v>
      </c>
      <c r="P26" s="4">
        <v>0</v>
      </c>
      <c r="Q26" s="4">
        <v>0</v>
      </c>
      <c r="R26" s="5">
        <v>0</v>
      </c>
      <c r="S26" s="3" t="s">
        <v>393</v>
      </c>
      <c r="T26" s="6" t="s">
        <v>381</v>
      </c>
    </row>
    <row r="27" spans="2:24" s="7" customFormat="1" ht="43.5" customHeight="1" x14ac:dyDescent="0.25">
      <c r="B27" s="3" t="s">
        <v>49</v>
      </c>
      <c r="C27" s="3" t="s">
        <v>80</v>
      </c>
      <c r="D27" s="3" t="s">
        <v>147</v>
      </c>
      <c r="E27" s="3" t="s">
        <v>52</v>
      </c>
      <c r="F27" s="3" t="s">
        <v>53</v>
      </c>
      <c r="G27" s="3" t="s">
        <v>121</v>
      </c>
      <c r="H27" s="3" t="s">
        <v>148</v>
      </c>
      <c r="I27" s="3" t="s">
        <v>149</v>
      </c>
      <c r="J27" s="3" t="s">
        <v>149</v>
      </c>
      <c r="K27" s="3" t="s">
        <v>153</v>
      </c>
      <c r="L27" s="3" t="s">
        <v>154</v>
      </c>
      <c r="M27" s="3" t="s">
        <v>155</v>
      </c>
      <c r="N27" s="4" t="s">
        <v>29</v>
      </c>
      <c r="O27" s="3" t="s">
        <v>66</v>
      </c>
      <c r="P27" s="4">
        <v>25</v>
      </c>
      <c r="Q27" s="4">
        <v>25</v>
      </c>
      <c r="R27" s="5">
        <f t="shared" ref="R27:R32" si="1">+Q27/P27</f>
        <v>1</v>
      </c>
      <c r="S27" s="3" t="s">
        <v>156</v>
      </c>
      <c r="T27" s="6" t="s">
        <v>381</v>
      </c>
    </row>
    <row r="28" spans="2:24" s="7" customFormat="1" ht="43.5" customHeight="1" x14ac:dyDescent="0.25">
      <c r="B28" s="3" t="s">
        <v>49</v>
      </c>
      <c r="C28" s="3" t="s">
        <v>80</v>
      </c>
      <c r="D28" s="3" t="s">
        <v>147</v>
      </c>
      <c r="E28" s="3" t="s">
        <v>52</v>
      </c>
      <c r="F28" s="3" t="s">
        <v>53</v>
      </c>
      <c r="G28" s="3" t="s">
        <v>121</v>
      </c>
      <c r="H28" s="3" t="s">
        <v>148</v>
      </c>
      <c r="I28" s="3" t="s">
        <v>157</v>
      </c>
      <c r="J28" s="3" t="s">
        <v>149</v>
      </c>
      <c r="K28" s="3" t="s">
        <v>158</v>
      </c>
      <c r="L28" s="3" t="s">
        <v>159</v>
      </c>
      <c r="M28" s="3" t="s">
        <v>160</v>
      </c>
      <c r="N28" s="4" t="s">
        <v>29</v>
      </c>
      <c r="O28" s="3" t="s">
        <v>66</v>
      </c>
      <c r="P28" s="4">
        <v>44.48</v>
      </c>
      <c r="Q28" s="4">
        <v>44.48</v>
      </c>
      <c r="R28" s="5">
        <f t="shared" si="1"/>
        <v>1</v>
      </c>
      <c r="S28" s="3" t="s">
        <v>161</v>
      </c>
      <c r="T28" s="6" t="s">
        <v>381</v>
      </c>
    </row>
    <row r="29" spans="2:24" s="7" customFormat="1" ht="43.5" customHeight="1" x14ac:dyDescent="0.25">
      <c r="B29" s="3" t="s">
        <v>49</v>
      </c>
      <c r="C29" s="3" t="s">
        <v>80</v>
      </c>
      <c r="D29" s="3" t="s">
        <v>147</v>
      </c>
      <c r="E29" s="3" t="s">
        <v>52</v>
      </c>
      <c r="F29" s="3" t="s">
        <v>53</v>
      </c>
      <c r="G29" s="3" t="s">
        <v>121</v>
      </c>
      <c r="H29" s="3" t="s">
        <v>148</v>
      </c>
      <c r="I29" s="3" t="s">
        <v>149</v>
      </c>
      <c r="J29" s="3" t="s">
        <v>149</v>
      </c>
      <c r="K29" s="3" t="s">
        <v>162</v>
      </c>
      <c r="L29" s="3" t="s">
        <v>163</v>
      </c>
      <c r="M29" s="3" t="s">
        <v>164</v>
      </c>
      <c r="N29" s="4" t="s">
        <v>29</v>
      </c>
      <c r="O29" s="3" t="s">
        <v>66</v>
      </c>
      <c r="P29" s="4">
        <v>33</v>
      </c>
      <c r="Q29" s="4">
        <v>33</v>
      </c>
      <c r="R29" s="5">
        <f t="shared" si="1"/>
        <v>1</v>
      </c>
      <c r="S29" s="3" t="s">
        <v>165</v>
      </c>
      <c r="T29" s="6" t="s">
        <v>381</v>
      </c>
    </row>
    <row r="30" spans="2:24" s="7" customFormat="1" ht="43.5" customHeight="1" x14ac:dyDescent="0.25">
      <c r="B30" s="3" t="s">
        <v>49</v>
      </c>
      <c r="C30" s="3" t="s">
        <v>80</v>
      </c>
      <c r="D30" s="3" t="s">
        <v>147</v>
      </c>
      <c r="E30" s="3" t="s">
        <v>52</v>
      </c>
      <c r="F30" s="3" t="s">
        <v>53</v>
      </c>
      <c r="G30" s="3" t="s">
        <v>121</v>
      </c>
      <c r="H30" s="3" t="s">
        <v>148</v>
      </c>
      <c r="I30" s="3" t="s">
        <v>149</v>
      </c>
      <c r="J30" s="3" t="s">
        <v>166</v>
      </c>
      <c r="K30" s="3" t="s">
        <v>167</v>
      </c>
      <c r="L30" s="3" t="s">
        <v>168</v>
      </c>
      <c r="M30" s="3" t="s">
        <v>169</v>
      </c>
      <c r="N30" s="4" t="s">
        <v>170</v>
      </c>
      <c r="O30" s="3" t="s">
        <v>66</v>
      </c>
      <c r="P30" s="4">
        <v>25</v>
      </c>
      <c r="Q30" s="4">
        <v>25</v>
      </c>
      <c r="R30" s="5">
        <f t="shared" si="1"/>
        <v>1</v>
      </c>
      <c r="S30" s="3" t="s">
        <v>394</v>
      </c>
      <c r="T30" s="6" t="s">
        <v>381</v>
      </c>
    </row>
    <row r="31" spans="2:24" s="7" customFormat="1" ht="43.5" customHeight="1" x14ac:dyDescent="0.25">
      <c r="B31" s="3" t="s">
        <v>49</v>
      </c>
      <c r="C31" s="3" t="s">
        <v>80</v>
      </c>
      <c r="D31" s="3" t="s">
        <v>147</v>
      </c>
      <c r="E31" s="3" t="s">
        <v>52</v>
      </c>
      <c r="F31" s="3" t="s">
        <v>53</v>
      </c>
      <c r="G31" s="3" t="s">
        <v>121</v>
      </c>
      <c r="H31" s="3" t="s">
        <v>148</v>
      </c>
      <c r="I31" s="3" t="s">
        <v>149</v>
      </c>
      <c r="J31" s="3" t="s">
        <v>149</v>
      </c>
      <c r="K31" s="3" t="s">
        <v>171</v>
      </c>
      <c r="L31" s="3" t="s">
        <v>172</v>
      </c>
      <c r="M31" s="3" t="s">
        <v>173</v>
      </c>
      <c r="N31" s="4" t="s">
        <v>29</v>
      </c>
      <c r="O31" s="3" t="s">
        <v>66</v>
      </c>
      <c r="P31" s="4">
        <v>25</v>
      </c>
      <c r="Q31" s="4">
        <v>24.47</v>
      </c>
      <c r="R31" s="5">
        <f t="shared" si="1"/>
        <v>0.9788</v>
      </c>
      <c r="S31" s="3" t="s">
        <v>174</v>
      </c>
      <c r="T31" s="6" t="s">
        <v>381</v>
      </c>
    </row>
    <row r="32" spans="2:24" s="7" customFormat="1" ht="43.5" customHeight="1" x14ac:dyDescent="0.25">
      <c r="B32" s="3" t="s">
        <v>49</v>
      </c>
      <c r="C32" s="3" t="s">
        <v>80</v>
      </c>
      <c r="D32" s="3" t="s">
        <v>147</v>
      </c>
      <c r="E32" s="3" t="s">
        <v>52</v>
      </c>
      <c r="F32" s="3" t="s">
        <v>53</v>
      </c>
      <c r="G32" s="3" t="s">
        <v>121</v>
      </c>
      <c r="H32" s="3" t="s">
        <v>148</v>
      </c>
      <c r="I32" s="3" t="s">
        <v>149</v>
      </c>
      <c r="J32" s="3" t="s">
        <v>149</v>
      </c>
      <c r="K32" s="3" t="s">
        <v>175</v>
      </c>
      <c r="L32" s="3" t="s">
        <v>176</v>
      </c>
      <c r="M32" s="3" t="s">
        <v>177</v>
      </c>
      <c r="N32" s="4" t="s">
        <v>170</v>
      </c>
      <c r="O32" s="3" t="s">
        <v>66</v>
      </c>
      <c r="P32" s="4">
        <v>33.33</v>
      </c>
      <c r="Q32" s="4">
        <v>33.33</v>
      </c>
      <c r="R32" s="5">
        <f t="shared" si="1"/>
        <v>1</v>
      </c>
      <c r="S32" s="3" t="s">
        <v>395</v>
      </c>
      <c r="T32" s="6" t="s">
        <v>381</v>
      </c>
    </row>
    <row r="33" spans="2:20" s="7" customFormat="1" ht="43.5" customHeight="1" x14ac:dyDescent="0.25">
      <c r="B33" s="3" t="s">
        <v>49</v>
      </c>
      <c r="C33" s="3" t="s">
        <v>80</v>
      </c>
      <c r="D33" s="3" t="s">
        <v>81</v>
      </c>
      <c r="E33" s="3" t="s">
        <v>52</v>
      </c>
      <c r="F33" s="3" t="s">
        <v>53</v>
      </c>
      <c r="G33" s="3" t="s">
        <v>121</v>
      </c>
      <c r="H33" s="3" t="s">
        <v>178</v>
      </c>
      <c r="I33" s="3" t="s">
        <v>179</v>
      </c>
      <c r="J33" s="3" t="s">
        <v>180</v>
      </c>
      <c r="K33" s="3" t="s">
        <v>181</v>
      </c>
      <c r="L33" s="3" t="s">
        <v>182</v>
      </c>
      <c r="M33" s="3" t="s">
        <v>183</v>
      </c>
      <c r="N33" s="4" t="s">
        <v>29</v>
      </c>
      <c r="O33" s="3" t="s">
        <v>34</v>
      </c>
      <c r="P33" s="4">
        <v>0</v>
      </c>
      <c r="Q33" s="4">
        <v>0</v>
      </c>
      <c r="R33" s="5">
        <v>0</v>
      </c>
      <c r="S33" s="3" t="s">
        <v>184</v>
      </c>
      <c r="T33" s="6" t="s">
        <v>380</v>
      </c>
    </row>
    <row r="34" spans="2:20" s="7" customFormat="1" ht="43.5" customHeight="1" x14ac:dyDescent="0.25">
      <c r="B34" s="3" t="s">
        <v>49</v>
      </c>
      <c r="C34" s="3" t="s">
        <v>80</v>
      </c>
      <c r="D34" s="3" t="s">
        <v>81</v>
      </c>
      <c r="E34" s="3" t="s">
        <v>52</v>
      </c>
      <c r="F34" s="3" t="s">
        <v>53</v>
      </c>
      <c r="G34" s="3" t="s">
        <v>121</v>
      </c>
      <c r="H34" s="3" t="s">
        <v>178</v>
      </c>
      <c r="I34" s="3" t="s">
        <v>179</v>
      </c>
      <c r="J34" s="3" t="s">
        <v>180</v>
      </c>
      <c r="K34" s="3" t="s">
        <v>185</v>
      </c>
      <c r="L34" s="3" t="s">
        <v>186</v>
      </c>
      <c r="M34" s="3" t="s">
        <v>187</v>
      </c>
      <c r="N34" s="4" t="s">
        <v>29</v>
      </c>
      <c r="O34" s="3" t="s">
        <v>34</v>
      </c>
      <c r="P34" s="4">
        <v>0</v>
      </c>
      <c r="Q34" s="4">
        <v>0</v>
      </c>
      <c r="R34" s="5">
        <v>0</v>
      </c>
      <c r="S34" s="3" t="s">
        <v>188</v>
      </c>
      <c r="T34" s="6" t="s">
        <v>380</v>
      </c>
    </row>
    <row r="35" spans="2:20" s="7" customFormat="1" ht="43.5" customHeight="1" x14ac:dyDescent="0.25">
      <c r="B35" s="3" t="s">
        <v>49</v>
      </c>
      <c r="C35" s="3" t="s">
        <v>80</v>
      </c>
      <c r="D35" s="3" t="s">
        <v>81</v>
      </c>
      <c r="E35" s="3" t="s">
        <v>52</v>
      </c>
      <c r="F35" s="3" t="s">
        <v>53</v>
      </c>
      <c r="G35" s="3" t="s">
        <v>121</v>
      </c>
      <c r="H35" s="3" t="s">
        <v>178</v>
      </c>
      <c r="I35" s="3" t="s">
        <v>179</v>
      </c>
      <c r="J35" s="3" t="s">
        <v>180</v>
      </c>
      <c r="K35" s="3" t="s">
        <v>189</v>
      </c>
      <c r="L35" s="3" t="s">
        <v>190</v>
      </c>
      <c r="M35" s="3" t="s">
        <v>191</v>
      </c>
      <c r="N35" s="4" t="s">
        <v>29</v>
      </c>
      <c r="O35" s="3" t="s">
        <v>34</v>
      </c>
      <c r="P35" s="4">
        <v>25</v>
      </c>
      <c r="Q35" s="4">
        <v>25</v>
      </c>
      <c r="R35" s="5">
        <f t="shared" ref="R35:R42" si="2">+Q35/P35</f>
        <v>1</v>
      </c>
      <c r="S35" s="3" t="s">
        <v>412</v>
      </c>
      <c r="T35" s="6" t="s">
        <v>380</v>
      </c>
    </row>
    <row r="36" spans="2:20" s="7" customFormat="1" ht="43.5" customHeight="1" x14ac:dyDescent="0.25">
      <c r="B36" s="3" t="s">
        <v>49</v>
      </c>
      <c r="C36" s="3" t="s">
        <v>80</v>
      </c>
      <c r="D36" s="3" t="s">
        <v>81</v>
      </c>
      <c r="E36" s="3" t="s">
        <v>52</v>
      </c>
      <c r="F36" s="3" t="s">
        <v>53</v>
      </c>
      <c r="G36" s="3" t="s">
        <v>121</v>
      </c>
      <c r="H36" s="3" t="s">
        <v>178</v>
      </c>
      <c r="I36" s="3" t="s">
        <v>179</v>
      </c>
      <c r="J36" s="3" t="s">
        <v>180</v>
      </c>
      <c r="K36" s="3" t="s">
        <v>192</v>
      </c>
      <c r="L36" s="3" t="s">
        <v>193</v>
      </c>
      <c r="M36" s="3" t="s">
        <v>194</v>
      </c>
      <c r="N36" s="4" t="s">
        <v>29</v>
      </c>
      <c r="O36" s="3" t="s">
        <v>34</v>
      </c>
      <c r="P36" s="4">
        <v>25</v>
      </c>
      <c r="Q36" s="4">
        <v>25</v>
      </c>
      <c r="R36" s="5">
        <f t="shared" si="2"/>
        <v>1</v>
      </c>
      <c r="S36" s="3" t="s">
        <v>195</v>
      </c>
      <c r="T36" s="6" t="s">
        <v>380</v>
      </c>
    </row>
    <row r="37" spans="2:20" s="7" customFormat="1" ht="43.5" customHeight="1" x14ac:dyDescent="0.25">
      <c r="B37" s="3" t="s">
        <v>108</v>
      </c>
      <c r="C37" s="3" t="s">
        <v>109</v>
      </c>
      <c r="D37" s="3" t="s">
        <v>110</v>
      </c>
      <c r="E37" s="3" t="s">
        <v>52</v>
      </c>
      <c r="F37" s="3" t="s">
        <v>53</v>
      </c>
      <c r="G37" s="3" t="s">
        <v>121</v>
      </c>
      <c r="H37" s="3" t="s">
        <v>140</v>
      </c>
      <c r="I37" s="3" t="s">
        <v>15</v>
      </c>
      <c r="J37" s="3" t="s">
        <v>56</v>
      </c>
      <c r="K37" s="3" t="s">
        <v>196</v>
      </c>
      <c r="L37" s="3" t="s">
        <v>197</v>
      </c>
      <c r="M37" s="3" t="s">
        <v>198</v>
      </c>
      <c r="N37" s="4" t="s">
        <v>44</v>
      </c>
      <c r="O37" s="3" t="s">
        <v>34</v>
      </c>
      <c r="P37" s="4">
        <v>49.800000000000004</v>
      </c>
      <c r="Q37" s="4">
        <v>33.200000000000003</v>
      </c>
      <c r="R37" s="5">
        <f t="shared" si="2"/>
        <v>0.66666666666666663</v>
      </c>
      <c r="S37" s="3" t="s">
        <v>413</v>
      </c>
      <c r="T37" s="6" t="s">
        <v>380</v>
      </c>
    </row>
    <row r="38" spans="2:20" s="7" customFormat="1" ht="43.5" customHeight="1" x14ac:dyDescent="0.25">
      <c r="B38" s="3" t="s">
        <v>8</v>
      </c>
      <c r="C38" s="3" t="s">
        <v>30</v>
      </c>
      <c r="D38" s="3" t="s">
        <v>199</v>
      </c>
      <c r="E38" s="3" t="s">
        <v>52</v>
      </c>
      <c r="F38" s="3" t="s">
        <v>53</v>
      </c>
      <c r="G38" s="3" t="s">
        <v>121</v>
      </c>
      <c r="H38" s="3" t="s">
        <v>200</v>
      </c>
      <c r="I38" s="3" t="s">
        <v>15</v>
      </c>
      <c r="J38" s="3" t="s">
        <v>25</v>
      </c>
      <c r="K38" s="3" t="s">
        <v>201</v>
      </c>
      <c r="L38" s="3" t="s">
        <v>202</v>
      </c>
      <c r="M38" s="3" t="s">
        <v>203</v>
      </c>
      <c r="N38" s="4" t="s">
        <v>29</v>
      </c>
      <c r="O38" s="3" t="s">
        <v>20</v>
      </c>
      <c r="P38" s="4">
        <v>25</v>
      </c>
      <c r="Q38" s="4">
        <v>25</v>
      </c>
      <c r="R38" s="5">
        <f t="shared" si="2"/>
        <v>1</v>
      </c>
      <c r="S38" s="3" t="s">
        <v>204</v>
      </c>
      <c r="T38" s="6" t="s">
        <v>380</v>
      </c>
    </row>
    <row r="39" spans="2:20" s="7" customFormat="1" ht="43.5" customHeight="1" x14ac:dyDescent="0.25">
      <c r="B39" s="3" t="s">
        <v>21</v>
      </c>
      <c r="C39" s="3" t="s">
        <v>22</v>
      </c>
      <c r="D39" s="3" t="s">
        <v>23</v>
      </c>
      <c r="E39" s="3" t="s">
        <v>52</v>
      </c>
      <c r="F39" s="3" t="s">
        <v>53</v>
      </c>
      <c r="G39" s="3" t="s">
        <v>121</v>
      </c>
      <c r="H39" s="3" t="s">
        <v>200</v>
      </c>
      <c r="I39" s="3" t="s">
        <v>15</v>
      </c>
      <c r="J39" s="3" t="s">
        <v>25</v>
      </c>
      <c r="K39" s="3" t="s">
        <v>205</v>
      </c>
      <c r="L39" s="3" t="s">
        <v>206</v>
      </c>
      <c r="M39" s="3" t="s">
        <v>207</v>
      </c>
      <c r="N39" s="4" t="s">
        <v>29</v>
      </c>
      <c r="O39" s="3" t="s">
        <v>20</v>
      </c>
      <c r="P39" s="4">
        <v>25</v>
      </c>
      <c r="Q39" s="4">
        <v>0</v>
      </c>
      <c r="R39" s="5">
        <f t="shared" si="2"/>
        <v>0</v>
      </c>
      <c r="S39" s="3" t="s">
        <v>397</v>
      </c>
      <c r="T39" s="6" t="s">
        <v>380</v>
      </c>
    </row>
    <row r="40" spans="2:20" s="7" customFormat="1" ht="43.5" customHeight="1" x14ac:dyDescent="0.25">
      <c r="B40" s="3" t="s">
        <v>21</v>
      </c>
      <c r="C40" s="3" t="s">
        <v>22</v>
      </c>
      <c r="D40" s="3" t="s">
        <v>23</v>
      </c>
      <c r="E40" s="3" t="s">
        <v>52</v>
      </c>
      <c r="F40" s="3" t="s">
        <v>53</v>
      </c>
      <c r="G40" s="3" t="s">
        <v>121</v>
      </c>
      <c r="H40" s="3" t="s">
        <v>200</v>
      </c>
      <c r="I40" s="3" t="s">
        <v>15</v>
      </c>
      <c r="J40" s="3" t="s">
        <v>25</v>
      </c>
      <c r="K40" s="3" t="s">
        <v>208</v>
      </c>
      <c r="L40" s="3" t="s">
        <v>209</v>
      </c>
      <c r="M40" s="3" t="s">
        <v>210</v>
      </c>
      <c r="N40" s="4" t="s">
        <v>29</v>
      </c>
      <c r="O40" s="3" t="s">
        <v>20</v>
      </c>
      <c r="P40" s="4">
        <v>25</v>
      </c>
      <c r="Q40" s="4">
        <v>25</v>
      </c>
      <c r="R40" s="5">
        <f t="shared" si="2"/>
        <v>1</v>
      </c>
      <c r="S40" s="3" t="s">
        <v>211</v>
      </c>
      <c r="T40" s="6" t="s">
        <v>380</v>
      </c>
    </row>
    <row r="41" spans="2:20" s="7" customFormat="1" ht="43.5" customHeight="1" x14ac:dyDescent="0.25">
      <c r="B41" s="3" t="s">
        <v>108</v>
      </c>
      <c r="C41" s="3" t="s">
        <v>374</v>
      </c>
      <c r="D41" s="3" t="s">
        <v>435</v>
      </c>
      <c r="E41" s="3" t="s">
        <v>52</v>
      </c>
      <c r="F41" s="3" t="s">
        <v>53</v>
      </c>
      <c r="G41" s="3" t="s">
        <v>121</v>
      </c>
      <c r="H41" s="3" t="s">
        <v>213</v>
      </c>
      <c r="I41" s="3" t="s">
        <v>15</v>
      </c>
      <c r="J41" s="3" t="s">
        <v>56</v>
      </c>
      <c r="K41" s="3" t="s">
        <v>387</v>
      </c>
      <c r="L41" s="3" t="s">
        <v>214</v>
      </c>
      <c r="M41" s="3" t="s">
        <v>383</v>
      </c>
      <c r="N41" s="4" t="s">
        <v>44</v>
      </c>
      <c r="O41" s="3" t="s">
        <v>434</v>
      </c>
      <c r="P41" s="9">
        <v>58.666666666666664</v>
      </c>
      <c r="Q41" s="9">
        <v>58.666666666666664</v>
      </c>
      <c r="R41" s="5">
        <f>+Q41/P41</f>
        <v>1</v>
      </c>
      <c r="S41" s="3" t="s">
        <v>384</v>
      </c>
      <c r="T41" s="6" t="s">
        <v>378</v>
      </c>
    </row>
    <row r="42" spans="2:20" s="7" customFormat="1" ht="43.5" customHeight="1" x14ac:dyDescent="0.25">
      <c r="B42" s="3" t="s">
        <v>108</v>
      </c>
      <c r="C42" s="3" t="s">
        <v>215</v>
      </c>
      <c r="D42" s="3" t="s">
        <v>216</v>
      </c>
      <c r="E42" s="3" t="s">
        <v>52</v>
      </c>
      <c r="F42" s="3" t="s">
        <v>53</v>
      </c>
      <c r="G42" s="3" t="s">
        <v>121</v>
      </c>
      <c r="H42" s="3" t="s">
        <v>213</v>
      </c>
      <c r="I42" s="3" t="s">
        <v>217</v>
      </c>
      <c r="J42" s="3" t="s">
        <v>217</v>
      </c>
      <c r="K42" s="3" t="s">
        <v>218</v>
      </c>
      <c r="L42" s="3" t="s">
        <v>214</v>
      </c>
      <c r="M42" s="3" t="s">
        <v>448</v>
      </c>
      <c r="N42" s="4" t="s">
        <v>29</v>
      </c>
      <c r="O42" s="3" t="s">
        <v>434</v>
      </c>
      <c r="P42" s="4">
        <v>24</v>
      </c>
      <c r="Q42" s="4">
        <v>24</v>
      </c>
      <c r="R42" s="5">
        <f t="shared" si="2"/>
        <v>1</v>
      </c>
      <c r="S42" s="3" t="s">
        <v>219</v>
      </c>
      <c r="T42" s="6" t="s">
        <v>378</v>
      </c>
    </row>
    <row r="43" spans="2:20" s="7" customFormat="1" ht="43.5" customHeight="1" x14ac:dyDescent="0.25">
      <c r="B43" s="3" t="s">
        <v>108</v>
      </c>
      <c r="C43" s="3" t="s">
        <v>215</v>
      </c>
      <c r="D43" s="3" t="s">
        <v>220</v>
      </c>
      <c r="E43" s="3" t="s">
        <v>52</v>
      </c>
      <c r="F43" s="3" t="s">
        <v>53</v>
      </c>
      <c r="G43" s="3" t="s">
        <v>121</v>
      </c>
      <c r="H43" s="3" t="s">
        <v>55</v>
      </c>
      <c r="I43" s="3" t="s">
        <v>217</v>
      </c>
      <c r="J43" s="3" t="s">
        <v>217</v>
      </c>
      <c r="K43" s="3" t="s">
        <v>426</v>
      </c>
      <c r="L43" s="3" t="s">
        <v>425</v>
      </c>
      <c r="M43" s="3" t="s">
        <v>221</v>
      </c>
      <c r="N43" s="4" t="s">
        <v>29</v>
      </c>
      <c r="O43" s="3" t="s">
        <v>434</v>
      </c>
      <c r="P43" s="4">
        <v>0</v>
      </c>
      <c r="Q43" s="4">
        <v>0</v>
      </c>
      <c r="R43" s="5">
        <v>0</v>
      </c>
      <c r="S43" s="3" t="s">
        <v>222</v>
      </c>
      <c r="T43" s="6" t="s">
        <v>379</v>
      </c>
    </row>
    <row r="44" spans="2:20" s="7" customFormat="1" ht="43.5" customHeight="1" x14ac:dyDescent="0.25">
      <c r="B44" s="3" t="s">
        <v>108</v>
      </c>
      <c r="C44" s="3" t="s">
        <v>109</v>
      </c>
      <c r="D44" s="3" t="s">
        <v>110</v>
      </c>
      <c r="E44" s="3" t="s">
        <v>24</v>
      </c>
      <c r="F44" s="3" t="s">
        <v>53</v>
      </c>
      <c r="G44" s="3" t="s">
        <v>121</v>
      </c>
      <c r="H44" s="3" t="s">
        <v>223</v>
      </c>
      <c r="I44" s="3" t="s">
        <v>15</v>
      </c>
      <c r="J44" s="3" t="s">
        <v>56</v>
      </c>
      <c r="K44" s="3" t="s">
        <v>224</v>
      </c>
      <c r="L44" s="3" t="s">
        <v>225</v>
      </c>
      <c r="M44" s="3" t="s">
        <v>226</v>
      </c>
      <c r="N44" s="4" t="s">
        <v>29</v>
      </c>
      <c r="O44" s="3" t="s">
        <v>227</v>
      </c>
      <c r="P44" s="4">
        <v>19</v>
      </c>
      <c r="Q44" s="4">
        <v>18.86</v>
      </c>
      <c r="R44" s="5">
        <f t="shared" ref="R44:R50" si="3">+Q44/P44</f>
        <v>0.99263157894736842</v>
      </c>
      <c r="S44" s="8" t="s">
        <v>399</v>
      </c>
      <c r="T44" s="6" t="s">
        <v>378</v>
      </c>
    </row>
    <row r="45" spans="2:20" s="7" customFormat="1" ht="47.25" customHeight="1" x14ac:dyDescent="0.25">
      <c r="B45" s="3" t="s">
        <v>8</v>
      </c>
      <c r="C45" s="3" t="s">
        <v>30</v>
      </c>
      <c r="D45" s="3" t="s">
        <v>228</v>
      </c>
      <c r="E45" s="3" t="s">
        <v>52</v>
      </c>
      <c r="F45" s="3" t="s">
        <v>53</v>
      </c>
      <c r="G45" s="3" t="s">
        <v>121</v>
      </c>
      <c r="H45" s="3" t="s">
        <v>223</v>
      </c>
      <c r="I45" s="3" t="s">
        <v>82</v>
      </c>
      <c r="J45" s="3" t="s">
        <v>229</v>
      </c>
      <c r="K45" s="3" t="s">
        <v>230</v>
      </c>
      <c r="L45" s="3" t="s">
        <v>231</v>
      </c>
      <c r="M45" s="3" t="s">
        <v>439</v>
      </c>
      <c r="N45" s="4" t="s">
        <v>29</v>
      </c>
      <c r="O45" s="3" t="s">
        <v>227</v>
      </c>
      <c r="P45" s="4">
        <v>19</v>
      </c>
      <c r="Q45" s="4">
        <v>19</v>
      </c>
      <c r="R45" s="5">
        <f t="shared" si="3"/>
        <v>1</v>
      </c>
      <c r="S45" s="8" t="s">
        <v>375</v>
      </c>
      <c r="T45" s="6" t="s">
        <v>378</v>
      </c>
    </row>
    <row r="46" spans="2:20" s="7" customFormat="1" ht="43.5" customHeight="1" x14ac:dyDescent="0.25">
      <c r="B46" s="3" t="s">
        <v>108</v>
      </c>
      <c r="C46" s="3" t="s">
        <v>212</v>
      </c>
      <c r="D46" s="3" t="s">
        <v>110</v>
      </c>
      <c r="E46" s="3" t="s">
        <v>52</v>
      </c>
      <c r="F46" s="3" t="s">
        <v>53</v>
      </c>
      <c r="G46" s="3" t="s">
        <v>121</v>
      </c>
      <c r="H46" s="3" t="s">
        <v>140</v>
      </c>
      <c r="I46" s="3" t="s">
        <v>15</v>
      </c>
      <c r="J46" s="3" t="s">
        <v>56</v>
      </c>
      <c r="K46" s="3" t="s">
        <v>232</v>
      </c>
      <c r="L46" s="3" t="s">
        <v>427</v>
      </c>
      <c r="M46" s="3" t="s">
        <v>233</v>
      </c>
      <c r="N46" s="4" t="s">
        <v>29</v>
      </c>
      <c r="O46" s="3" t="s">
        <v>34</v>
      </c>
      <c r="P46" s="4">
        <v>25</v>
      </c>
      <c r="Q46" s="4">
        <v>25</v>
      </c>
      <c r="R46" s="5">
        <f t="shared" si="3"/>
        <v>1</v>
      </c>
      <c r="S46" s="3" t="s">
        <v>234</v>
      </c>
      <c r="T46" s="6" t="s">
        <v>380</v>
      </c>
    </row>
    <row r="47" spans="2:20" s="7" customFormat="1" ht="43.5" customHeight="1" x14ac:dyDescent="0.25">
      <c r="B47" s="3" t="s">
        <v>108</v>
      </c>
      <c r="C47" s="3" t="s">
        <v>212</v>
      </c>
      <c r="D47" s="3" t="s">
        <v>110</v>
      </c>
      <c r="E47" s="3" t="s">
        <v>52</v>
      </c>
      <c r="F47" s="3" t="s">
        <v>53</v>
      </c>
      <c r="G47" s="3" t="s">
        <v>121</v>
      </c>
      <c r="H47" s="3" t="s">
        <v>140</v>
      </c>
      <c r="I47" s="3" t="s">
        <v>15</v>
      </c>
      <c r="J47" s="3" t="s">
        <v>56</v>
      </c>
      <c r="K47" s="3" t="s">
        <v>235</v>
      </c>
      <c r="L47" s="3" t="s">
        <v>236</v>
      </c>
      <c r="M47" s="3" t="s">
        <v>237</v>
      </c>
      <c r="N47" s="4" t="s">
        <v>29</v>
      </c>
      <c r="O47" s="3" t="s">
        <v>34</v>
      </c>
      <c r="P47" s="4">
        <v>25</v>
      </c>
      <c r="Q47" s="4">
        <v>25</v>
      </c>
      <c r="R47" s="5">
        <f t="shared" si="3"/>
        <v>1</v>
      </c>
      <c r="S47" s="3" t="s">
        <v>389</v>
      </c>
      <c r="T47" s="6" t="s">
        <v>380</v>
      </c>
    </row>
    <row r="48" spans="2:20" s="7" customFormat="1" ht="43.5" customHeight="1" x14ac:dyDescent="0.25">
      <c r="B48" s="3" t="s">
        <v>108</v>
      </c>
      <c r="C48" s="3" t="s">
        <v>109</v>
      </c>
      <c r="D48" s="3" t="s">
        <v>238</v>
      </c>
      <c r="E48" s="3" t="s">
        <v>52</v>
      </c>
      <c r="F48" s="3" t="s">
        <v>53</v>
      </c>
      <c r="G48" s="3" t="s">
        <v>239</v>
      </c>
      <c r="H48" s="3" t="s">
        <v>55</v>
      </c>
      <c r="I48" s="3" t="s">
        <v>15</v>
      </c>
      <c r="J48" s="3" t="s">
        <v>56</v>
      </c>
      <c r="K48" s="3" t="s">
        <v>240</v>
      </c>
      <c r="L48" s="3" t="s">
        <v>241</v>
      </c>
      <c r="M48" s="3" t="s">
        <v>242</v>
      </c>
      <c r="N48" s="4" t="s">
        <v>91</v>
      </c>
      <c r="O48" s="3" t="s">
        <v>434</v>
      </c>
      <c r="P48" s="4">
        <v>42</v>
      </c>
      <c r="Q48" s="4">
        <v>42</v>
      </c>
      <c r="R48" s="5">
        <f t="shared" si="3"/>
        <v>1</v>
      </c>
      <c r="S48" s="3" t="s">
        <v>243</v>
      </c>
      <c r="T48" s="6" t="s">
        <v>379</v>
      </c>
    </row>
    <row r="49" spans="2:20" s="7" customFormat="1" ht="43.5" customHeight="1" x14ac:dyDescent="0.25">
      <c r="B49" s="3" t="s">
        <v>108</v>
      </c>
      <c r="C49" s="3" t="s">
        <v>109</v>
      </c>
      <c r="D49" s="3" t="s">
        <v>244</v>
      </c>
      <c r="E49" s="3" t="s">
        <v>52</v>
      </c>
      <c r="F49" s="3" t="s">
        <v>53</v>
      </c>
      <c r="G49" s="3" t="s">
        <v>239</v>
      </c>
      <c r="H49" s="3" t="s">
        <v>55</v>
      </c>
      <c r="I49" s="3" t="s">
        <v>245</v>
      </c>
      <c r="J49" s="3" t="s">
        <v>246</v>
      </c>
      <c r="K49" s="3" t="s">
        <v>247</v>
      </c>
      <c r="L49" s="3" t="s">
        <v>248</v>
      </c>
      <c r="M49" s="3" t="s">
        <v>249</v>
      </c>
      <c r="N49" s="4" t="s">
        <v>29</v>
      </c>
      <c r="O49" s="3" t="s">
        <v>434</v>
      </c>
      <c r="P49" s="4">
        <v>25</v>
      </c>
      <c r="Q49" s="4">
        <v>25</v>
      </c>
      <c r="R49" s="5">
        <f t="shared" si="3"/>
        <v>1</v>
      </c>
      <c r="S49" s="3" t="s">
        <v>408</v>
      </c>
      <c r="T49" s="6" t="s">
        <v>379</v>
      </c>
    </row>
    <row r="50" spans="2:20" s="7" customFormat="1" ht="43.5" customHeight="1" x14ac:dyDescent="0.25">
      <c r="B50" s="3" t="s">
        <v>108</v>
      </c>
      <c r="C50" s="3" t="s">
        <v>215</v>
      </c>
      <c r="D50" s="3" t="s">
        <v>250</v>
      </c>
      <c r="E50" s="3" t="s">
        <v>52</v>
      </c>
      <c r="F50" s="3" t="s">
        <v>53</v>
      </c>
      <c r="G50" s="3" t="s">
        <v>239</v>
      </c>
      <c r="H50" s="3" t="s">
        <v>55</v>
      </c>
      <c r="I50" s="3" t="s">
        <v>217</v>
      </c>
      <c r="J50" s="3" t="s">
        <v>217</v>
      </c>
      <c r="K50" s="3" t="s">
        <v>251</v>
      </c>
      <c r="L50" s="3" t="s">
        <v>252</v>
      </c>
      <c r="M50" s="3" t="s">
        <v>253</v>
      </c>
      <c r="N50" s="4" t="s">
        <v>29</v>
      </c>
      <c r="O50" s="3" t="s">
        <v>434</v>
      </c>
      <c r="P50" s="4">
        <v>25</v>
      </c>
      <c r="Q50" s="4">
        <v>25</v>
      </c>
      <c r="R50" s="5">
        <f t="shared" si="3"/>
        <v>1</v>
      </c>
      <c r="S50" s="3" t="s">
        <v>254</v>
      </c>
      <c r="T50" s="6" t="s">
        <v>379</v>
      </c>
    </row>
    <row r="51" spans="2:20" s="7" customFormat="1" ht="43.5" customHeight="1" x14ac:dyDescent="0.25">
      <c r="B51" s="3" t="s">
        <v>49</v>
      </c>
      <c r="C51" s="3" t="s">
        <v>80</v>
      </c>
      <c r="D51" s="3" t="s">
        <v>147</v>
      </c>
      <c r="E51" s="3" t="s">
        <v>52</v>
      </c>
      <c r="F51" s="3" t="s">
        <v>53</v>
      </c>
      <c r="G51" s="3" t="s">
        <v>239</v>
      </c>
      <c r="H51" s="3" t="s">
        <v>55</v>
      </c>
      <c r="I51" s="3" t="s">
        <v>82</v>
      </c>
      <c r="J51" s="3" t="s">
        <v>83</v>
      </c>
      <c r="K51" s="3" t="s">
        <v>255</v>
      </c>
      <c r="L51" s="3" t="s">
        <v>256</v>
      </c>
      <c r="M51" s="3" t="s">
        <v>257</v>
      </c>
      <c r="N51" s="4" t="s">
        <v>29</v>
      </c>
      <c r="O51" s="3" t="s">
        <v>434</v>
      </c>
      <c r="P51" s="4">
        <v>0</v>
      </c>
      <c r="Q51" s="4">
        <v>0</v>
      </c>
      <c r="R51" s="5">
        <v>0</v>
      </c>
      <c r="S51" s="3" t="s">
        <v>258</v>
      </c>
      <c r="T51" s="6" t="s">
        <v>379</v>
      </c>
    </row>
    <row r="52" spans="2:20" s="7" customFormat="1" ht="43.5" customHeight="1" x14ac:dyDescent="0.25">
      <c r="B52" s="3" t="s">
        <v>49</v>
      </c>
      <c r="C52" s="3" t="s">
        <v>80</v>
      </c>
      <c r="D52" s="3" t="s">
        <v>147</v>
      </c>
      <c r="E52" s="3" t="s">
        <v>52</v>
      </c>
      <c r="F52" s="3" t="s">
        <v>53</v>
      </c>
      <c r="G52" s="3" t="s">
        <v>239</v>
      </c>
      <c r="H52" s="3" t="s">
        <v>55</v>
      </c>
      <c r="I52" s="3" t="s">
        <v>259</v>
      </c>
      <c r="J52" s="3" t="s">
        <v>260</v>
      </c>
      <c r="K52" s="3" t="s">
        <v>261</v>
      </c>
      <c r="L52" s="3" t="s">
        <v>262</v>
      </c>
      <c r="M52" s="3" t="s">
        <v>449</v>
      </c>
      <c r="N52" s="4" t="s">
        <v>29</v>
      </c>
      <c r="O52" s="3" t="s">
        <v>434</v>
      </c>
      <c r="P52" s="4">
        <v>25</v>
      </c>
      <c r="Q52" s="4">
        <v>25</v>
      </c>
      <c r="R52" s="5">
        <f t="shared" ref="R52:R62" si="4">+Q52/P52</f>
        <v>1</v>
      </c>
      <c r="S52" s="3" t="s">
        <v>263</v>
      </c>
      <c r="T52" s="6" t="s">
        <v>379</v>
      </c>
    </row>
    <row r="53" spans="2:20" s="7" customFormat="1" ht="43.5" customHeight="1" x14ac:dyDescent="0.25">
      <c r="B53" s="3" t="s">
        <v>21</v>
      </c>
      <c r="C53" s="3" t="s">
        <v>264</v>
      </c>
      <c r="D53" s="3" t="s">
        <v>265</v>
      </c>
      <c r="E53" s="3" t="s">
        <v>52</v>
      </c>
      <c r="F53" s="3" t="s">
        <v>53</v>
      </c>
      <c r="G53" s="3" t="s">
        <v>266</v>
      </c>
      <c r="H53" s="3" t="s">
        <v>267</v>
      </c>
      <c r="I53" s="3" t="s">
        <v>259</v>
      </c>
      <c r="J53" s="3" t="s">
        <v>260</v>
      </c>
      <c r="K53" s="3" t="s">
        <v>268</v>
      </c>
      <c r="L53" s="3" t="s">
        <v>269</v>
      </c>
      <c r="M53" s="3" t="s">
        <v>270</v>
      </c>
      <c r="N53" s="4" t="s">
        <v>29</v>
      </c>
      <c r="O53" s="3" t="s">
        <v>271</v>
      </c>
      <c r="P53" s="4">
        <v>10</v>
      </c>
      <c r="Q53" s="4">
        <v>10</v>
      </c>
      <c r="R53" s="5">
        <f t="shared" si="4"/>
        <v>1</v>
      </c>
      <c r="S53" s="3" t="s">
        <v>391</v>
      </c>
      <c r="T53" s="6" t="s">
        <v>379</v>
      </c>
    </row>
    <row r="54" spans="2:20" s="7" customFormat="1" ht="43.5" customHeight="1" x14ac:dyDescent="0.25">
      <c r="B54" s="3" t="s">
        <v>21</v>
      </c>
      <c r="C54" s="3" t="s">
        <v>264</v>
      </c>
      <c r="D54" s="3" t="s">
        <v>265</v>
      </c>
      <c r="E54" s="3" t="s">
        <v>52</v>
      </c>
      <c r="F54" s="3" t="s">
        <v>53</v>
      </c>
      <c r="G54" s="3" t="s">
        <v>266</v>
      </c>
      <c r="H54" s="3" t="s">
        <v>267</v>
      </c>
      <c r="I54" s="3" t="s">
        <v>259</v>
      </c>
      <c r="J54" s="3" t="s">
        <v>260</v>
      </c>
      <c r="K54" s="3" t="s">
        <v>272</v>
      </c>
      <c r="L54" s="3" t="s">
        <v>273</v>
      </c>
      <c r="M54" s="3" t="s">
        <v>450</v>
      </c>
      <c r="N54" s="4" t="s">
        <v>29</v>
      </c>
      <c r="O54" s="3" t="s">
        <v>271</v>
      </c>
      <c r="P54" s="4">
        <v>25</v>
      </c>
      <c r="Q54" s="4">
        <v>25</v>
      </c>
      <c r="R54" s="5">
        <f t="shared" si="4"/>
        <v>1</v>
      </c>
      <c r="S54" s="3" t="s">
        <v>392</v>
      </c>
      <c r="T54" s="6" t="s">
        <v>379</v>
      </c>
    </row>
    <row r="55" spans="2:20" s="7" customFormat="1" ht="43.5" customHeight="1" x14ac:dyDescent="0.25">
      <c r="B55" s="3" t="s">
        <v>8</v>
      </c>
      <c r="C55" s="3" t="s">
        <v>30</v>
      </c>
      <c r="D55" s="3" t="s">
        <v>31</v>
      </c>
      <c r="E55" s="3" t="s">
        <v>24</v>
      </c>
      <c r="F55" s="3" t="s">
        <v>274</v>
      </c>
      <c r="G55" s="3" t="s">
        <v>275</v>
      </c>
      <c r="H55" s="3" t="s">
        <v>276</v>
      </c>
      <c r="I55" s="3" t="s">
        <v>277</v>
      </c>
      <c r="J55" s="3" t="s">
        <v>62</v>
      </c>
      <c r="K55" s="3" t="s">
        <v>278</v>
      </c>
      <c r="L55" s="3" t="s">
        <v>279</v>
      </c>
      <c r="M55" s="3" t="s">
        <v>280</v>
      </c>
      <c r="N55" s="4" t="s">
        <v>29</v>
      </c>
      <c r="O55" s="3" t="s">
        <v>227</v>
      </c>
      <c r="P55" s="4">
        <v>20</v>
      </c>
      <c r="Q55" s="4">
        <v>18.86</v>
      </c>
      <c r="R55" s="5">
        <f t="shared" si="4"/>
        <v>0.94299999999999995</v>
      </c>
      <c r="S55" s="3" t="s">
        <v>400</v>
      </c>
      <c r="T55" s="6" t="s">
        <v>378</v>
      </c>
    </row>
    <row r="56" spans="2:20" s="7" customFormat="1" ht="43.5" customHeight="1" x14ac:dyDescent="0.25">
      <c r="B56" s="3" t="s">
        <v>8</v>
      </c>
      <c r="C56" s="3" t="s">
        <v>30</v>
      </c>
      <c r="D56" s="3" t="s">
        <v>31</v>
      </c>
      <c r="E56" s="3" t="s">
        <v>24</v>
      </c>
      <c r="F56" s="3" t="s">
        <v>274</v>
      </c>
      <c r="G56" s="3" t="s">
        <v>281</v>
      </c>
      <c r="H56" s="3" t="s">
        <v>276</v>
      </c>
      <c r="I56" s="3" t="s">
        <v>277</v>
      </c>
      <c r="J56" s="3" t="s">
        <v>62</v>
      </c>
      <c r="K56" s="3" t="s">
        <v>282</v>
      </c>
      <c r="L56" s="3" t="s">
        <v>283</v>
      </c>
      <c r="M56" s="3" t="s">
        <v>284</v>
      </c>
      <c r="N56" s="4" t="s">
        <v>29</v>
      </c>
      <c r="O56" s="3" t="s">
        <v>227</v>
      </c>
      <c r="P56" s="4">
        <v>19</v>
      </c>
      <c r="Q56" s="4">
        <v>18.86</v>
      </c>
      <c r="R56" s="5">
        <f t="shared" si="4"/>
        <v>0.99263157894736842</v>
      </c>
      <c r="S56" s="3" t="s">
        <v>401</v>
      </c>
      <c r="T56" s="6" t="s">
        <v>378</v>
      </c>
    </row>
    <row r="57" spans="2:20" s="7" customFormat="1" ht="43.5" customHeight="1" x14ac:dyDescent="0.25">
      <c r="B57" s="3" t="s">
        <v>8</v>
      </c>
      <c r="C57" s="3" t="s">
        <v>30</v>
      </c>
      <c r="D57" s="3" t="s">
        <v>285</v>
      </c>
      <c r="E57" s="3" t="s">
        <v>24</v>
      </c>
      <c r="F57" s="3" t="s">
        <v>274</v>
      </c>
      <c r="G57" s="3" t="s">
        <v>281</v>
      </c>
      <c r="H57" s="3" t="s">
        <v>276</v>
      </c>
      <c r="I57" s="3" t="s">
        <v>15</v>
      </c>
      <c r="J57" s="3" t="s">
        <v>56</v>
      </c>
      <c r="K57" s="3" t="s">
        <v>286</v>
      </c>
      <c r="L57" s="3" t="s">
        <v>287</v>
      </c>
      <c r="M57" s="3" t="s">
        <v>288</v>
      </c>
      <c r="N57" s="4" t="s">
        <v>29</v>
      </c>
      <c r="O57" s="3" t="s">
        <v>227</v>
      </c>
      <c r="P57" s="4">
        <v>20</v>
      </c>
      <c r="Q57" s="4">
        <v>18.86</v>
      </c>
      <c r="R57" s="5">
        <f t="shared" si="4"/>
        <v>0.94299999999999995</v>
      </c>
      <c r="S57" s="3" t="s">
        <v>431</v>
      </c>
      <c r="T57" s="6" t="s">
        <v>378</v>
      </c>
    </row>
    <row r="58" spans="2:20" s="7" customFormat="1" ht="43.5" customHeight="1" x14ac:dyDescent="0.25">
      <c r="B58" s="3" t="s">
        <v>8</v>
      </c>
      <c r="C58" s="3" t="s">
        <v>30</v>
      </c>
      <c r="D58" s="3" t="s">
        <v>199</v>
      </c>
      <c r="E58" s="3" t="s">
        <v>24</v>
      </c>
      <c r="F58" s="3" t="s">
        <v>274</v>
      </c>
      <c r="G58" s="3" t="s">
        <v>281</v>
      </c>
      <c r="H58" s="3" t="s">
        <v>276</v>
      </c>
      <c r="I58" s="3" t="s">
        <v>277</v>
      </c>
      <c r="J58" s="3" t="s">
        <v>62</v>
      </c>
      <c r="K58" s="3" t="s">
        <v>289</v>
      </c>
      <c r="L58" s="3" t="s">
        <v>290</v>
      </c>
      <c r="M58" s="3" t="s">
        <v>438</v>
      </c>
      <c r="N58" s="4" t="s">
        <v>29</v>
      </c>
      <c r="O58" s="3" t="s">
        <v>227</v>
      </c>
      <c r="P58" s="4">
        <v>19</v>
      </c>
      <c r="Q58" s="4">
        <v>18.86</v>
      </c>
      <c r="R58" s="5">
        <f t="shared" si="4"/>
        <v>0.99263157894736842</v>
      </c>
      <c r="S58" s="3" t="s">
        <v>432</v>
      </c>
      <c r="T58" s="6" t="s">
        <v>378</v>
      </c>
    </row>
    <row r="59" spans="2:20" s="7" customFormat="1" ht="43.5" customHeight="1" x14ac:dyDescent="0.25">
      <c r="B59" s="3" t="s">
        <v>8</v>
      </c>
      <c r="C59" s="3" t="s">
        <v>30</v>
      </c>
      <c r="D59" s="3" t="s">
        <v>291</v>
      </c>
      <c r="E59" s="3" t="s">
        <v>24</v>
      </c>
      <c r="F59" s="3" t="s">
        <v>274</v>
      </c>
      <c r="G59" s="3" t="s">
        <v>281</v>
      </c>
      <c r="H59" s="3" t="s">
        <v>292</v>
      </c>
      <c r="I59" s="3" t="s">
        <v>15</v>
      </c>
      <c r="J59" s="3" t="s">
        <v>56</v>
      </c>
      <c r="K59" s="3" t="s">
        <v>293</v>
      </c>
      <c r="L59" s="3" t="s">
        <v>294</v>
      </c>
      <c r="M59" s="3" t="s">
        <v>451</v>
      </c>
      <c r="N59" s="4" t="s">
        <v>29</v>
      </c>
      <c r="O59" s="3" t="s">
        <v>295</v>
      </c>
      <c r="P59" s="4">
        <v>18.86</v>
      </c>
      <c r="Q59" s="4">
        <v>18.86</v>
      </c>
      <c r="R59" s="5">
        <f t="shared" si="4"/>
        <v>1</v>
      </c>
      <c r="S59" s="3" t="s">
        <v>421</v>
      </c>
      <c r="T59" s="6" t="s">
        <v>378</v>
      </c>
    </row>
    <row r="60" spans="2:20" s="7" customFormat="1" ht="43.5" customHeight="1" x14ac:dyDescent="0.25">
      <c r="B60" s="3" t="s">
        <v>108</v>
      </c>
      <c r="C60" s="3" t="s">
        <v>109</v>
      </c>
      <c r="D60" s="3" t="s">
        <v>110</v>
      </c>
      <c r="E60" s="3" t="s">
        <v>24</v>
      </c>
      <c r="F60" s="3" t="s">
        <v>274</v>
      </c>
      <c r="G60" s="3" t="s">
        <v>296</v>
      </c>
      <c r="H60" s="3" t="s">
        <v>223</v>
      </c>
      <c r="I60" s="3" t="s">
        <v>277</v>
      </c>
      <c r="J60" s="3" t="s">
        <v>62</v>
      </c>
      <c r="K60" s="3" t="s">
        <v>297</v>
      </c>
      <c r="L60" s="3" t="s">
        <v>298</v>
      </c>
      <c r="M60" s="3" t="s">
        <v>299</v>
      </c>
      <c r="N60" s="4" t="s">
        <v>29</v>
      </c>
      <c r="O60" s="3" t="s">
        <v>227</v>
      </c>
      <c r="P60" s="4">
        <v>19</v>
      </c>
      <c r="Q60" s="4">
        <v>18.86</v>
      </c>
      <c r="R60" s="5">
        <f t="shared" si="4"/>
        <v>0.99263157894736842</v>
      </c>
      <c r="S60" s="3" t="s">
        <v>402</v>
      </c>
      <c r="T60" s="6" t="s">
        <v>378</v>
      </c>
    </row>
    <row r="61" spans="2:20" s="7" customFormat="1" ht="43.5" customHeight="1" x14ac:dyDescent="0.25">
      <c r="B61" s="3" t="s">
        <v>8</v>
      </c>
      <c r="C61" s="3" t="s">
        <v>9</v>
      </c>
      <c r="D61" s="3" t="s">
        <v>300</v>
      </c>
      <c r="E61" s="3" t="s">
        <v>24</v>
      </c>
      <c r="F61" s="3" t="s">
        <v>274</v>
      </c>
      <c r="G61" s="3" t="s">
        <v>301</v>
      </c>
      <c r="H61" s="3" t="s">
        <v>223</v>
      </c>
      <c r="I61" s="3" t="s">
        <v>277</v>
      </c>
      <c r="J61" s="3" t="s">
        <v>62</v>
      </c>
      <c r="K61" s="3" t="s">
        <v>302</v>
      </c>
      <c r="L61" s="3" t="s">
        <v>303</v>
      </c>
      <c r="M61" s="3" t="s">
        <v>304</v>
      </c>
      <c r="N61" s="4" t="s">
        <v>29</v>
      </c>
      <c r="O61" s="3" t="s">
        <v>227</v>
      </c>
      <c r="P61" s="4">
        <v>19</v>
      </c>
      <c r="Q61" s="4">
        <v>18.86</v>
      </c>
      <c r="R61" s="5">
        <f t="shared" si="4"/>
        <v>0.99263157894736842</v>
      </c>
      <c r="S61" s="3" t="s">
        <v>433</v>
      </c>
      <c r="T61" s="6" t="s">
        <v>378</v>
      </c>
    </row>
    <row r="62" spans="2:20" s="7" customFormat="1" ht="43.5" customHeight="1" x14ac:dyDescent="0.25">
      <c r="B62" s="3" t="s">
        <v>8</v>
      </c>
      <c r="C62" s="3" t="s">
        <v>30</v>
      </c>
      <c r="D62" s="3" t="s">
        <v>31</v>
      </c>
      <c r="E62" s="3" t="s">
        <v>24</v>
      </c>
      <c r="F62" s="3" t="s">
        <v>274</v>
      </c>
      <c r="G62" s="3" t="s">
        <v>301</v>
      </c>
      <c r="H62" s="3" t="s">
        <v>223</v>
      </c>
      <c r="I62" s="3" t="s">
        <v>277</v>
      </c>
      <c r="J62" s="3" t="s">
        <v>62</v>
      </c>
      <c r="K62" s="3" t="s">
        <v>305</v>
      </c>
      <c r="L62" s="3" t="s">
        <v>306</v>
      </c>
      <c r="M62" s="3" t="s">
        <v>307</v>
      </c>
      <c r="N62" s="4" t="s">
        <v>29</v>
      </c>
      <c r="O62" s="3" t="s">
        <v>227</v>
      </c>
      <c r="P62" s="4">
        <v>19</v>
      </c>
      <c r="Q62" s="4">
        <v>18.86</v>
      </c>
      <c r="R62" s="5">
        <f t="shared" si="4"/>
        <v>0.99263157894736842</v>
      </c>
      <c r="S62" s="3" t="s">
        <v>308</v>
      </c>
      <c r="T62" s="6" t="s">
        <v>378</v>
      </c>
    </row>
    <row r="63" spans="2:20" s="7" customFormat="1" ht="43.5" customHeight="1" x14ac:dyDescent="0.25">
      <c r="B63" s="3" t="s">
        <v>8</v>
      </c>
      <c r="C63" s="3" t="s">
        <v>30</v>
      </c>
      <c r="D63" s="3" t="s">
        <v>31</v>
      </c>
      <c r="E63" s="3" t="s">
        <v>24</v>
      </c>
      <c r="F63" s="3" t="s">
        <v>274</v>
      </c>
      <c r="G63" s="3" t="s">
        <v>301</v>
      </c>
      <c r="H63" s="3" t="s">
        <v>223</v>
      </c>
      <c r="I63" s="3" t="s">
        <v>15</v>
      </c>
      <c r="J63" s="3" t="s">
        <v>62</v>
      </c>
      <c r="K63" s="3" t="s">
        <v>309</v>
      </c>
      <c r="L63" s="3" t="s">
        <v>310</v>
      </c>
      <c r="M63" s="3" t="s">
        <v>452</v>
      </c>
      <c r="N63" s="4" t="s">
        <v>29</v>
      </c>
      <c r="O63" s="3" t="s">
        <v>227</v>
      </c>
      <c r="P63" s="4">
        <v>19</v>
      </c>
      <c r="Q63" s="10">
        <v>0.19</v>
      </c>
      <c r="R63" s="5">
        <f>+Q63/P63*100</f>
        <v>1</v>
      </c>
      <c r="S63" s="3" t="s">
        <v>403</v>
      </c>
      <c r="T63" s="6" t="s">
        <v>378</v>
      </c>
    </row>
    <row r="64" spans="2:20" s="7" customFormat="1" ht="49.5" customHeight="1" x14ac:dyDescent="0.25">
      <c r="B64" s="3" t="s">
        <v>8</v>
      </c>
      <c r="C64" s="3" t="s">
        <v>9</v>
      </c>
      <c r="D64" s="3" t="s">
        <v>300</v>
      </c>
      <c r="E64" s="3" t="s">
        <v>24</v>
      </c>
      <c r="F64" s="3" t="s">
        <v>274</v>
      </c>
      <c r="G64" s="3" t="s">
        <v>301</v>
      </c>
      <c r="H64" s="3" t="s">
        <v>223</v>
      </c>
      <c r="I64" s="3" t="s">
        <v>15</v>
      </c>
      <c r="J64" s="3" t="s">
        <v>56</v>
      </c>
      <c r="K64" s="3" t="s">
        <v>311</v>
      </c>
      <c r="L64" s="3" t="s">
        <v>312</v>
      </c>
      <c r="M64" s="3" t="s">
        <v>437</v>
      </c>
      <c r="N64" s="4" t="s">
        <v>29</v>
      </c>
      <c r="O64" s="3" t="s">
        <v>227</v>
      </c>
      <c r="P64" s="4">
        <v>19</v>
      </c>
      <c r="Q64" s="4">
        <v>18.86</v>
      </c>
      <c r="R64" s="5">
        <f t="shared" ref="R64:R76" si="5">+Q64/P64</f>
        <v>0.99263157894736842</v>
      </c>
      <c r="S64" s="16" t="s">
        <v>436</v>
      </c>
      <c r="T64" s="6" t="s">
        <v>378</v>
      </c>
    </row>
    <row r="65" spans="2:20" s="7" customFormat="1" ht="43.5" customHeight="1" x14ac:dyDescent="0.25">
      <c r="B65" s="3" t="s">
        <v>8</v>
      </c>
      <c r="C65" s="3" t="s">
        <v>30</v>
      </c>
      <c r="D65" s="3" t="s">
        <v>313</v>
      </c>
      <c r="E65" s="3" t="s">
        <v>11</v>
      </c>
      <c r="F65" s="3" t="s">
        <v>274</v>
      </c>
      <c r="G65" s="3" t="s">
        <v>314</v>
      </c>
      <c r="H65" s="3" t="s">
        <v>276</v>
      </c>
      <c r="I65" s="3" t="s">
        <v>277</v>
      </c>
      <c r="J65" s="3" t="s">
        <v>62</v>
      </c>
      <c r="K65" s="3" t="s">
        <v>315</v>
      </c>
      <c r="L65" s="3" t="s">
        <v>316</v>
      </c>
      <c r="M65" s="3" t="s">
        <v>453</v>
      </c>
      <c r="N65" s="4" t="s">
        <v>29</v>
      </c>
      <c r="O65" s="3" t="s">
        <v>227</v>
      </c>
      <c r="P65" s="9">
        <v>19</v>
      </c>
      <c r="Q65" s="4">
        <v>18.86</v>
      </c>
      <c r="R65" s="5">
        <f t="shared" si="5"/>
        <v>0.99263157894736842</v>
      </c>
      <c r="S65" s="3" t="s">
        <v>404</v>
      </c>
      <c r="T65" s="6" t="s">
        <v>378</v>
      </c>
    </row>
    <row r="66" spans="2:20" s="7" customFormat="1" ht="43.5" customHeight="1" x14ac:dyDescent="0.25">
      <c r="B66" s="3" t="s">
        <v>108</v>
      </c>
      <c r="C66" s="3" t="s">
        <v>109</v>
      </c>
      <c r="D66" s="3" t="s">
        <v>110</v>
      </c>
      <c r="E66" s="3" t="s">
        <v>24</v>
      </c>
      <c r="F66" s="3" t="s">
        <v>274</v>
      </c>
      <c r="G66" s="3" t="s">
        <v>314</v>
      </c>
      <c r="H66" s="3" t="s">
        <v>223</v>
      </c>
      <c r="I66" s="3" t="s">
        <v>277</v>
      </c>
      <c r="J66" s="3" t="s">
        <v>62</v>
      </c>
      <c r="K66" s="3" t="s">
        <v>317</v>
      </c>
      <c r="L66" s="3" t="s">
        <v>318</v>
      </c>
      <c r="M66" s="3" t="s">
        <v>319</v>
      </c>
      <c r="N66" s="4" t="s">
        <v>29</v>
      </c>
      <c r="O66" s="3" t="s">
        <v>227</v>
      </c>
      <c r="P66" s="4">
        <v>19</v>
      </c>
      <c r="Q66" s="4">
        <v>18.86</v>
      </c>
      <c r="R66" s="5">
        <f t="shared" si="5"/>
        <v>0.99263157894736842</v>
      </c>
      <c r="S66" s="3" t="s">
        <v>320</v>
      </c>
      <c r="T66" s="6" t="s">
        <v>378</v>
      </c>
    </row>
    <row r="67" spans="2:20" s="7" customFormat="1" ht="43.5" customHeight="1" x14ac:dyDescent="0.25">
      <c r="B67" s="3" t="s">
        <v>8</v>
      </c>
      <c r="C67" s="3" t="s">
        <v>9</v>
      </c>
      <c r="D67" s="3" t="s">
        <v>321</v>
      </c>
      <c r="E67" s="3" t="s">
        <v>24</v>
      </c>
      <c r="F67" s="3" t="s">
        <v>322</v>
      </c>
      <c r="G67" s="3" t="s">
        <v>323</v>
      </c>
      <c r="H67" s="3" t="s">
        <v>292</v>
      </c>
      <c r="I67" s="3" t="s">
        <v>324</v>
      </c>
      <c r="J67" s="3" t="s">
        <v>56</v>
      </c>
      <c r="K67" s="3" t="s">
        <v>325</v>
      </c>
      <c r="L67" s="3" t="s">
        <v>326</v>
      </c>
      <c r="M67" s="3" t="s">
        <v>454</v>
      </c>
      <c r="N67" s="4" t="s">
        <v>29</v>
      </c>
      <c r="O67" s="3" t="s">
        <v>295</v>
      </c>
      <c r="P67" s="4">
        <v>20</v>
      </c>
      <c r="Q67" s="4">
        <v>20</v>
      </c>
      <c r="R67" s="5">
        <f t="shared" si="5"/>
        <v>1</v>
      </c>
      <c r="S67" s="3" t="s">
        <v>422</v>
      </c>
      <c r="T67" s="6" t="s">
        <v>378</v>
      </c>
    </row>
    <row r="68" spans="2:20" s="7" customFormat="1" ht="43.5" customHeight="1" x14ac:dyDescent="0.25">
      <c r="B68" s="3" t="s">
        <v>8</v>
      </c>
      <c r="C68" s="3" t="s">
        <v>9</v>
      </c>
      <c r="D68" s="3" t="s">
        <v>327</v>
      </c>
      <c r="E68" s="3" t="s">
        <v>24</v>
      </c>
      <c r="F68" s="3" t="s">
        <v>322</v>
      </c>
      <c r="G68" s="3" t="s">
        <v>323</v>
      </c>
      <c r="H68" s="3" t="s">
        <v>292</v>
      </c>
      <c r="I68" s="3" t="s">
        <v>15</v>
      </c>
      <c r="J68" s="3" t="s">
        <v>56</v>
      </c>
      <c r="K68" s="3" t="s">
        <v>328</v>
      </c>
      <c r="L68" s="3" t="s">
        <v>329</v>
      </c>
      <c r="M68" s="3" t="s">
        <v>455</v>
      </c>
      <c r="N68" s="4" t="s">
        <v>29</v>
      </c>
      <c r="O68" s="3" t="s">
        <v>295</v>
      </c>
      <c r="P68" s="4">
        <v>20</v>
      </c>
      <c r="Q68" s="4">
        <v>20</v>
      </c>
      <c r="R68" s="5">
        <f t="shared" si="5"/>
        <v>1</v>
      </c>
      <c r="S68" s="3" t="s">
        <v>405</v>
      </c>
      <c r="T68" s="6" t="s">
        <v>378</v>
      </c>
    </row>
    <row r="69" spans="2:20" s="7" customFormat="1" ht="43.5" customHeight="1" x14ac:dyDescent="0.25">
      <c r="B69" s="3" t="s">
        <v>8</v>
      </c>
      <c r="C69" s="3" t="s">
        <v>9</v>
      </c>
      <c r="D69" s="3" t="s">
        <v>327</v>
      </c>
      <c r="E69" s="3" t="s">
        <v>24</v>
      </c>
      <c r="F69" s="3" t="s">
        <v>322</v>
      </c>
      <c r="G69" s="3" t="s">
        <v>323</v>
      </c>
      <c r="H69" s="3" t="s">
        <v>292</v>
      </c>
      <c r="I69" s="3" t="s">
        <v>15</v>
      </c>
      <c r="J69" s="3" t="s">
        <v>56</v>
      </c>
      <c r="K69" s="3" t="s">
        <v>330</v>
      </c>
      <c r="L69" s="3" t="s">
        <v>331</v>
      </c>
      <c r="M69" s="3" t="s">
        <v>456</v>
      </c>
      <c r="N69" s="4" t="s">
        <v>29</v>
      </c>
      <c r="O69" s="3" t="s">
        <v>295</v>
      </c>
      <c r="P69" s="11">
        <v>28</v>
      </c>
      <c r="Q69" s="11">
        <v>28</v>
      </c>
      <c r="R69" s="5">
        <f t="shared" si="5"/>
        <v>1</v>
      </c>
      <c r="S69" s="3" t="s">
        <v>332</v>
      </c>
      <c r="T69" s="6" t="s">
        <v>378</v>
      </c>
    </row>
    <row r="70" spans="2:20" s="7" customFormat="1" ht="43.5" customHeight="1" x14ac:dyDescent="0.25">
      <c r="B70" s="3" t="s">
        <v>21</v>
      </c>
      <c r="C70" s="3" t="s">
        <v>264</v>
      </c>
      <c r="D70" s="3" t="s">
        <v>333</v>
      </c>
      <c r="E70" s="3" t="s">
        <v>24</v>
      </c>
      <c r="F70" s="3" t="s">
        <v>322</v>
      </c>
      <c r="G70" s="3" t="s">
        <v>323</v>
      </c>
      <c r="H70" s="3" t="s">
        <v>292</v>
      </c>
      <c r="I70" s="3" t="s">
        <v>217</v>
      </c>
      <c r="J70" s="3" t="s">
        <v>217</v>
      </c>
      <c r="K70" s="3" t="s">
        <v>334</v>
      </c>
      <c r="L70" s="3" t="s">
        <v>335</v>
      </c>
      <c r="M70" s="3" t="s">
        <v>457</v>
      </c>
      <c r="N70" s="4" t="s">
        <v>29</v>
      </c>
      <c r="O70" s="3" t="s">
        <v>295</v>
      </c>
      <c r="P70" s="11">
        <v>25</v>
      </c>
      <c r="Q70" s="11">
        <v>25</v>
      </c>
      <c r="R70" s="5">
        <f t="shared" si="5"/>
        <v>1</v>
      </c>
      <c r="S70" s="3" t="s">
        <v>423</v>
      </c>
      <c r="T70" s="6" t="s">
        <v>378</v>
      </c>
    </row>
    <row r="71" spans="2:20" s="7" customFormat="1" ht="43.5" customHeight="1" x14ac:dyDescent="0.25">
      <c r="B71" s="3" t="s">
        <v>8</v>
      </c>
      <c r="C71" s="3" t="s">
        <v>9</v>
      </c>
      <c r="D71" s="3" t="s">
        <v>327</v>
      </c>
      <c r="E71" s="3" t="s">
        <v>24</v>
      </c>
      <c r="F71" s="3" t="s">
        <v>322</v>
      </c>
      <c r="G71" s="3" t="s">
        <v>336</v>
      </c>
      <c r="H71" s="3" t="s">
        <v>292</v>
      </c>
      <c r="I71" s="3" t="s">
        <v>15</v>
      </c>
      <c r="J71" s="3" t="s">
        <v>56</v>
      </c>
      <c r="K71" s="3" t="s">
        <v>337</v>
      </c>
      <c r="L71" s="3" t="s">
        <v>338</v>
      </c>
      <c r="M71" s="3" t="s">
        <v>339</v>
      </c>
      <c r="N71" s="4" t="s">
        <v>29</v>
      </c>
      <c r="O71" s="3" t="s">
        <v>295</v>
      </c>
      <c r="P71" s="4">
        <v>20</v>
      </c>
      <c r="Q71" s="4">
        <v>11.25</v>
      </c>
      <c r="R71" s="5">
        <f t="shared" si="5"/>
        <v>0.5625</v>
      </c>
      <c r="S71" s="3" t="s">
        <v>406</v>
      </c>
      <c r="T71" s="6" t="s">
        <v>378</v>
      </c>
    </row>
    <row r="72" spans="2:20" s="7" customFormat="1" ht="43.5" customHeight="1" x14ac:dyDescent="0.25">
      <c r="B72" s="3" t="s">
        <v>108</v>
      </c>
      <c r="C72" s="3" t="s">
        <v>109</v>
      </c>
      <c r="D72" s="3" t="s">
        <v>110</v>
      </c>
      <c r="E72" s="3" t="s">
        <v>354</v>
      </c>
      <c r="F72" s="3" t="s">
        <v>274</v>
      </c>
      <c r="G72" s="3" t="s">
        <v>357</v>
      </c>
      <c r="H72" s="3" t="s">
        <v>143</v>
      </c>
      <c r="I72" s="3" t="s">
        <v>15</v>
      </c>
      <c r="J72" s="3" t="s">
        <v>56</v>
      </c>
      <c r="K72" s="3" t="s">
        <v>367</v>
      </c>
      <c r="L72" s="3" t="s">
        <v>355</v>
      </c>
      <c r="M72" s="3" t="s">
        <v>353</v>
      </c>
      <c r="N72" s="4" t="s">
        <v>29</v>
      </c>
      <c r="O72" s="3" t="s">
        <v>356</v>
      </c>
      <c r="P72" s="4">
        <v>25</v>
      </c>
      <c r="Q72" s="4">
        <v>25</v>
      </c>
      <c r="R72" s="5">
        <f t="shared" si="5"/>
        <v>1</v>
      </c>
      <c r="S72" s="3" t="s">
        <v>429</v>
      </c>
      <c r="T72" s="6" t="s">
        <v>380</v>
      </c>
    </row>
    <row r="73" spans="2:20" s="7" customFormat="1" ht="43.5" customHeight="1" x14ac:dyDescent="0.25">
      <c r="B73" s="3" t="s">
        <v>108</v>
      </c>
      <c r="C73" s="3" t="s">
        <v>109</v>
      </c>
      <c r="D73" s="3" t="s">
        <v>110</v>
      </c>
      <c r="E73" s="3" t="s">
        <v>354</v>
      </c>
      <c r="F73" s="3" t="s">
        <v>274</v>
      </c>
      <c r="G73" s="3" t="s">
        <v>357</v>
      </c>
      <c r="H73" s="3" t="s">
        <v>364</v>
      </c>
      <c r="I73" s="3" t="s">
        <v>15</v>
      </c>
      <c r="J73" s="3" t="s">
        <v>56</v>
      </c>
      <c r="K73" s="3" t="s">
        <v>368</v>
      </c>
      <c r="L73" s="3" t="s">
        <v>358</v>
      </c>
      <c r="M73" s="3" t="s">
        <v>359</v>
      </c>
      <c r="N73" s="4" t="s">
        <v>29</v>
      </c>
      <c r="O73" s="3" t="s">
        <v>356</v>
      </c>
      <c r="P73" s="4">
        <v>25</v>
      </c>
      <c r="Q73" s="4">
        <v>25</v>
      </c>
      <c r="R73" s="5">
        <f t="shared" si="5"/>
        <v>1</v>
      </c>
      <c r="S73" s="3" t="s">
        <v>409</v>
      </c>
      <c r="T73" s="6" t="s">
        <v>378</v>
      </c>
    </row>
    <row r="74" spans="2:20" s="7" customFormat="1" ht="43.5" customHeight="1" x14ac:dyDescent="0.25">
      <c r="B74" s="3" t="s">
        <v>108</v>
      </c>
      <c r="C74" s="3" t="s">
        <v>109</v>
      </c>
      <c r="D74" s="3" t="s">
        <v>110</v>
      </c>
      <c r="E74" s="3" t="s">
        <v>354</v>
      </c>
      <c r="F74" s="3" t="s">
        <v>274</v>
      </c>
      <c r="G74" s="3" t="s">
        <v>357</v>
      </c>
      <c r="H74" s="3" t="s">
        <v>364</v>
      </c>
      <c r="I74" s="3" t="s">
        <v>15</v>
      </c>
      <c r="J74" s="3" t="s">
        <v>56</v>
      </c>
      <c r="K74" s="3" t="s">
        <v>369</v>
      </c>
      <c r="L74" s="3" t="s">
        <v>360</v>
      </c>
      <c r="M74" s="3" t="s">
        <v>362</v>
      </c>
      <c r="N74" s="4" t="s">
        <v>29</v>
      </c>
      <c r="O74" s="3" t="s">
        <v>356</v>
      </c>
      <c r="P74" s="4">
        <v>25</v>
      </c>
      <c r="Q74" s="4">
        <v>25</v>
      </c>
      <c r="R74" s="5">
        <f t="shared" si="5"/>
        <v>1</v>
      </c>
      <c r="S74" s="3" t="s">
        <v>376</v>
      </c>
      <c r="T74" s="6" t="s">
        <v>378</v>
      </c>
    </row>
    <row r="75" spans="2:20" s="7" customFormat="1" ht="43.5" customHeight="1" x14ac:dyDescent="0.25">
      <c r="B75" s="3" t="s">
        <v>108</v>
      </c>
      <c r="C75" s="3" t="s">
        <v>109</v>
      </c>
      <c r="D75" s="3" t="s">
        <v>110</v>
      </c>
      <c r="E75" s="3" t="s">
        <v>354</v>
      </c>
      <c r="F75" s="3" t="s">
        <v>274</v>
      </c>
      <c r="G75" s="3" t="s">
        <v>357</v>
      </c>
      <c r="H75" s="3" t="s">
        <v>364</v>
      </c>
      <c r="I75" s="3" t="s">
        <v>15</v>
      </c>
      <c r="J75" s="3" t="s">
        <v>56</v>
      </c>
      <c r="K75" s="3" t="s">
        <v>370</v>
      </c>
      <c r="L75" s="3" t="s">
        <v>361</v>
      </c>
      <c r="M75" s="3" t="s">
        <v>363</v>
      </c>
      <c r="N75" s="4" t="s">
        <v>29</v>
      </c>
      <c r="O75" s="3" t="s">
        <v>356</v>
      </c>
      <c r="P75" s="4">
        <v>25</v>
      </c>
      <c r="Q75" s="4">
        <v>25</v>
      </c>
      <c r="R75" s="5">
        <f t="shared" si="5"/>
        <v>1</v>
      </c>
      <c r="S75" s="16" t="s">
        <v>377</v>
      </c>
      <c r="T75" s="6" t="s">
        <v>378</v>
      </c>
    </row>
    <row r="76" spans="2:20" s="7" customFormat="1" ht="43.5" customHeight="1" x14ac:dyDescent="0.25">
      <c r="B76" s="3" t="s">
        <v>108</v>
      </c>
      <c r="C76" s="3" t="s">
        <v>374</v>
      </c>
      <c r="D76" s="3" t="s">
        <v>365</v>
      </c>
      <c r="E76" s="3" t="s">
        <v>366</v>
      </c>
      <c r="F76" s="3" t="s">
        <v>274</v>
      </c>
      <c r="G76" s="3" t="s">
        <v>357</v>
      </c>
      <c r="H76" s="3" t="s">
        <v>364</v>
      </c>
      <c r="I76" s="3" t="s">
        <v>15</v>
      </c>
      <c r="J76" s="3" t="s">
        <v>56</v>
      </c>
      <c r="K76" s="3" t="s">
        <v>371</v>
      </c>
      <c r="L76" s="3" t="s">
        <v>372</v>
      </c>
      <c r="M76" s="3" t="s">
        <v>373</v>
      </c>
      <c r="N76" s="4" t="s">
        <v>29</v>
      </c>
      <c r="O76" s="3" t="s">
        <v>356</v>
      </c>
      <c r="P76" s="4">
        <v>25</v>
      </c>
      <c r="Q76" s="4">
        <v>25</v>
      </c>
      <c r="R76" s="5">
        <f t="shared" si="5"/>
        <v>1</v>
      </c>
      <c r="S76" s="3" t="s">
        <v>410</v>
      </c>
      <c r="T76" s="6" t="s">
        <v>378</v>
      </c>
    </row>
    <row r="77" spans="2:20" x14ac:dyDescent="0.25">
      <c r="R77" s="14"/>
    </row>
  </sheetData>
  <autoFilter ref="B1:T76" xr:uid="{00000000-0009-0000-0000-000000000000}"/>
  <conditionalFormatting sqref="R2:R76">
    <cfRule type="top10" priority="1" rank="10"/>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Delgado</cp:lastModifiedBy>
  <dcterms:created xsi:type="dcterms:W3CDTF">2022-04-12T19:51:49Z</dcterms:created>
  <dcterms:modified xsi:type="dcterms:W3CDTF">2022-05-20T23:12:33Z</dcterms:modified>
</cp:coreProperties>
</file>